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40" windowHeight="8070" tabRatio="654" firstSheet="1" activeTab="1"/>
  </bookViews>
  <sheets>
    <sheet name="sprawdzenie" sheetId="1" state="hidden" r:id="rId1"/>
    <sheet name="raport" sheetId="2" r:id="rId2"/>
  </sheets>
  <definedNames/>
  <calcPr fullCalcOnLoad="1"/>
</workbook>
</file>

<file path=xl/sharedStrings.xml><?xml version="1.0" encoding="utf-8"?>
<sst xmlns="http://schemas.openxmlformats.org/spreadsheetml/2006/main" count="115" uniqueCount="98">
  <si>
    <t>Nazwa 
jednostki</t>
  </si>
  <si>
    <t>Liczba
mieszkańców</t>
  </si>
  <si>
    <t>ogółem</t>
  </si>
  <si>
    <t>wpisanych
z urzędu</t>
  </si>
  <si>
    <t>Karty dodatkowe</t>
  </si>
  <si>
    <t>Zielone</t>
  </si>
  <si>
    <t>wpisanych
na 
wniosek</t>
  </si>
  <si>
    <t>Kod 
teryt.</t>
  </si>
  <si>
    <t>Liczba wyborców
ujętych w rejestrze wyborców</t>
  </si>
  <si>
    <t>w tym:
część B</t>
  </si>
  <si>
    <t>Różowe - część A</t>
  </si>
  <si>
    <t>Różowe - część B</t>
  </si>
  <si>
    <t>Różowe
ogółem
Część A i B</t>
  </si>
  <si>
    <t>*) rozporządzenia Ministra Spraw Wewnętrznych i Administracji z dnia 11 marca 2004 w sprawie rejestru wyborców .... (Dz. U. Nr 42, poz. 388)</t>
  </si>
  <si>
    <t>powiat kolski</t>
  </si>
  <si>
    <t>gmina Babiak</t>
  </si>
  <si>
    <t>gmina Chodów</t>
  </si>
  <si>
    <t>gmina Dąbie</t>
  </si>
  <si>
    <t>gmina Grzegorzew</t>
  </si>
  <si>
    <t>gmina Kłodawa</t>
  </si>
  <si>
    <t>gmina Kościelec</t>
  </si>
  <si>
    <t>gmina Olszówka</t>
  </si>
  <si>
    <t>gmina Osiek Mały</t>
  </si>
  <si>
    <t>gmina Przedecz</t>
  </si>
  <si>
    <t>powiat koniński</t>
  </si>
  <si>
    <t>gmina Golina</t>
  </si>
  <si>
    <t>gmina Grodziec</t>
  </si>
  <si>
    <t>gmina Kazimierz Biskupi</t>
  </si>
  <si>
    <t>gmina Kleczew</t>
  </si>
  <si>
    <t>gmina Kramsk</t>
  </si>
  <si>
    <t>gmina Krzymów</t>
  </si>
  <si>
    <t>gmina Rychwał</t>
  </si>
  <si>
    <t>gmina Rzgów</t>
  </si>
  <si>
    <t>gmina Skulsk</t>
  </si>
  <si>
    <t>gmina Sompolno</t>
  </si>
  <si>
    <t>gmina Ślesin</t>
  </si>
  <si>
    <t>gmina Wierzbinek</t>
  </si>
  <si>
    <t>gmina Wilczyn</t>
  </si>
  <si>
    <t>powiat słupecki</t>
  </si>
  <si>
    <t>gmina Lądek</t>
  </si>
  <si>
    <t>gmina Orchowo</t>
  </si>
  <si>
    <t>gmina Ostrowite</t>
  </si>
  <si>
    <t>gmina Powidz</t>
  </si>
  <si>
    <t>gmina Strzałkowo</t>
  </si>
  <si>
    <t>gmina Zagórów</t>
  </si>
  <si>
    <t>powiat średzki</t>
  </si>
  <si>
    <t>gmina Dominowo</t>
  </si>
  <si>
    <t>gmina Krzykosy</t>
  </si>
  <si>
    <t>gmina Środa Wielkopolska</t>
  </si>
  <si>
    <t>gmina Zaniemyśl</t>
  </si>
  <si>
    <t>powiat turecki</t>
  </si>
  <si>
    <t>gmina Brudzew</t>
  </si>
  <si>
    <t>gmina Dobra</t>
  </si>
  <si>
    <t>gmina Kawęczyn</t>
  </si>
  <si>
    <t>gmina Malanów</t>
  </si>
  <si>
    <t>gmina Przykona</t>
  </si>
  <si>
    <t>gmina Tuliszków</t>
  </si>
  <si>
    <t>gmina Władysławów</t>
  </si>
  <si>
    <t>powiat wrzesiński</t>
  </si>
  <si>
    <t>gmina Kołaczkowo</t>
  </si>
  <si>
    <t>gmina Miłosław</t>
  </si>
  <si>
    <t>gmina Nekla</t>
  </si>
  <si>
    <t>gmina Pyzdry</t>
  </si>
  <si>
    <t>gmina Września</t>
  </si>
  <si>
    <t>miasto n. p. powiatu Konin</t>
  </si>
  <si>
    <t>Delegatura w Koninie</t>
  </si>
  <si>
    <t>RAZEM</t>
  </si>
  <si>
    <t>miasto Koło</t>
  </si>
  <si>
    <t>miasto Słupca</t>
  </si>
  <si>
    <t xml:space="preserve">gmina Koło </t>
  </si>
  <si>
    <t xml:space="preserve">gmina Słupca </t>
  </si>
  <si>
    <t>miasto Turek</t>
  </si>
  <si>
    <t xml:space="preserve">gmina Turek </t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</si>
  <si>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</si>
  <si>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</si>
  <si>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</si>
  <si>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</si>
  <si>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</si>
  <si>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</si>
  <si>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t>gmina Stare Miasto</t>
  </si>
  <si>
    <t>gmina Nowe Miasto n/Wartą</t>
  </si>
  <si>
    <t>liczba wyborców ogółem</t>
  </si>
  <si>
    <t>liczba wyborców z urzędu</t>
  </si>
  <si>
    <t>liczba wyborców na wniosek</t>
  </si>
  <si>
    <t>sprawdzenie</t>
  </si>
  <si>
    <t>liczba wyborów na wniosek (A+B)</t>
  </si>
  <si>
    <t>liczba wyborów na wniosek B (niebieskie karty)</t>
  </si>
  <si>
    <t>liczba kart zielonych ogółem</t>
  </si>
  <si>
    <t>liczba kart zielonych (litera a)</t>
  </si>
  <si>
    <t>liczba kart zielonych (litera b)</t>
  </si>
  <si>
    <t>liczba kart zielonych (litera c)</t>
  </si>
  <si>
    <t>liczba kart różowych (część A + B)</t>
  </si>
  <si>
    <t>liczba kart różowych (część A ogółem)</t>
  </si>
  <si>
    <t>liczba kart różowych (część B ogółem)</t>
  </si>
  <si>
    <t>liczba kart różowych (pkt 1)</t>
  </si>
  <si>
    <t>liczba kart różowych (pkt 2)</t>
  </si>
  <si>
    <t>liczba kart różowych (pkt 3)</t>
  </si>
  <si>
    <t>Stan rejestru na koniec II kwartału 2005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</si>
</sst>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10">
    <font>
      <sz val="10"/>
      <name val="Arial"/>
      <family val="0"/>
    </font>
    <font>
      <sz val="10"/>
      <name val="Arial CE"/>
      <family val="0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10"/>
      <name val="Arial CE"/>
      <family val="0"/>
    </font>
    <font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2" fillId="0" borderId="0" xfId="18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2" borderId="1" xfId="18" applyFont="1" applyFill="1" applyBorder="1" applyAlignment="1" applyProtection="1">
      <alignment horizontal="center" vertical="center"/>
      <protection locked="0"/>
    </xf>
    <xf numFmtId="0" fontId="4" fillId="2" borderId="1" xfId="18" applyFont="1" applyFill="1" applyBorder="1" applyAlignment="1" applyProtection="1">
      <alignment horizontal="center" vertical="center" wrapText="1"/>
      <protection locked="0"/>
    </xf>
    <xf numFmtId="0" fontId="4" fillId="3" borderId="1" xfId="18" applyFont="1" applyFill="1" applyBorder="1" applyAlignment="1" applyProtection="1">
      <alignment horizontal="center" vertical="center" wrapText="1"/>
      <protection locked="0"/>
    </xf>
    <xf numFmtId="0" fontId="4" fillId="3" borderId="2" xfId="18" applyFont="1" applyFill="1" applyBorder="1" applyAlignment="1" applyProtection="1">
      <alignment horizontal="center" vertical="center" wrapText="1"/>
      <protection locked="0"/>
    </xf>
    <xf numFmtId="0" fontId="2" fillId="0" borderId="3" xfId="18" applyFont="1" applyBorder="1" applyProtection="1">
      <alignment/>
      <protection locked="0"/>
    </xf>
    <xf numFmtId="0" fontId="4" fillId="0" borderId="1" xfId="18" applyFont="1" applyBorder="1" applyProtection="1">
      <alignment/>
      <protection locked="0"/>
    </xf>
    <xf numFmtId="0" fontId="2" fillId="0" borderId="1" xfId="18" applyFont="1" applyBorder="1" applyProtection="1">
      <alignment/>
      <protection locked="0"/>
    </xf>
    <xf numFmtId="0" fontId="2" fillId="0" borderId="3" xfId="18" applyFont="1" applyBorder="1" applyProtection="1">
      <alignment/>
      <protection locked="0"/>
    </xf>
    <xf numFmtId="0" fontId="2" fillId="0" borderId="4" xfId="18" applyFont="1" applyBorder="1" applyProtection="1">
      <alignment/>
      <protection locked="0"/>
    </xf>
    <xf numFmtId="0" fontId="4" fillId="0" borderId="5" xfId="18" applyFont="1" applyBorder="1" applyProtection="1">
      <alignment/>
      <protection locked="0"/>
    </xf>
    <xf numFmtId="0" fontId="1" fillId="0" borderId="0" xfId="18" applyProtection="1">
      <alignment/>
      <protection locked="0"/>
    </xf>
    <xf numFmtId="0" fontId="6" fillId="0" borderId="0" xfId="18" applyFo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3" fillId="0" borderId="1" xfId="18" applyNumberFormat="1" applyFont="1" applyBorder="1" applyAlignment="1" applyProtection="1">
      <alignment horizontal="center"/>
      <protection hidden="1"/>
    </xf>
    <xf numFmtId="3" fontId="3" fillId="0" borderId="2" xfId="18" applyNumberFormat="1" applyFont="1" applyBorder="1" applyAlignment="1" applyProtection="1">
      <alignment horizontal="center"/>
      <protection hidden="1"/>
    </xf>
    <xf numFmtId="3" fontId="2" fillId="0" borderId="1" xfId="18" applyNumberFormat="1" applyFont="1" applyBorder="1" applyProtection="1">
      <alignment/>
      <protection hidden="1"/>
    </xf>
    <xf numFmtId="3" fontId="2" fillId="0" borderId="2" xfId="18" applyNumberFormat="1" applyFont="1" applyBorder="1" applyProtection="1">
      <alignment/>
      <protection hidden="1"/>
    </xf>
    <xf numFmtId="3" fontId="6" fillId="0" borderId="6" xfId="18" applyNumberFormat="1" applyFont="1" applyBorder="1" applyAlignment="1" applyProtection="1">
      <alignment horizontal="center"/>
      <protection hidden="1"/>
    </xf>
    <xf numFmtId="0" fontId="2" fillId="0" borderId="0" xfId="18" applyFont="1" applyAlignment="1" applyProtection="1">
      <alignment horizontal="left"/>
      <protection locked="0"/>
    </xf>
    <xf numFmtId="0" fontId="3" fillId="0" borderId="7" xfId="18" applyFont="1" applyBorder="1" applyAlignment="1" applyProtection="1">
      <alignment horizontal="center" vertical="center" wrapText="1"/>
      <protection locked="0"/>
    </xf>
    <xf numFmtId="0" fontId="3" fillId="0" borderId="1" xfId="18" applyFont="1" applyBorder="1" applyAlignment="1" applyProtection="1">
      <alignment horizontal="center" vertical="center" wrapText="1"/>
      <protection locked="0"/>
    </xf>
    <xf numFmtId="0" fontId="3" fillId="4" borderId="1" xfId="18" applyFont="1" applyFill="1" applyBorder="1" applyAlignment="1" applyProtection="1">
      <alignment horizontal="center" vertical="center" wrapText="1"/>
      <protection locked="0"/>
    </xf>
    <xf numFmtId="0" fontId="3" fillId="3" borderId="1" xfId="18" applyFont="1" applyFill="1" applyBorder="1" applyAlignment="1" applyProtection="1">
      <alignment horizontal="center" vertical="center"/>
      <protection locked="0"/>
    </xf>
    <xf numFmtId="0" fontId="3" fillId="3" borderId="2" xfId="18" applyFont="1" applyFill="1" applyBorder="1" applyAlignment="1" applyProtection="1">
      <alignment horizontal="center" vertical="center"/>
      <protection locked="0"/>
    </xf>
    <xf numFmtId="0" fontId="3" fillId="3" borderId="1" xfId="18" applyFont="1" applyFill="1" applyBorder="1" applyAlignment="1" applyProtection="1">
      <alignment horizontal="center" vertical="center" wrapText="1"/>
      <protection locked="0"/>
    </xf>
    <xf numFmtId="0" fontId="3" fillId="0" borderId="8" xfId="18" applyFont="1" applyBorder="1" applyAlignment="1" applyProtection="1">
      <alignment horizontal="center" vertical="center" wrapText="1"/>
      <protection locked="0"/>
    </xf>
    <xf numFmtId="0" fontId="3" fillId="0" borderId="3" xfId="18" applyFont="1" applyBorder="1" applyAlignment="1" applyProtection="1">
      <alignment horizontal="center" vertical="center" wrapText="1"/>
      <protection locked="0"/>
    </xf>
    <xf numFmtId="0" fontId="3" fillId="0" borderId="7" xfId="18" applyFont="1" applyBorder="1" applyAlignment="1" applyProtection="1">
      <alignment horizontal="center" vertical="center"/>
      <protection locked="0"/>
    </xf>
    <xf numFmtId="0" fontId="3" fillId="0" borderId="9" xfId="18" applyFont="1" applyBorder="1" applyAlignment="1" applyProtection="1">
      <alignment horizontal="center" vertical="center"/>
      <protection locked="0"/>
    </xf>
    <xf numFmtId="0" fontId="3" fillId="0" borderId="1" xfId="18" applyFont="1" applyBorder="1" applyAlignment="1" applyProtection="1">
      <alignment horizontal="center" vertical="center"/>
      <protection locked="0"/>
    </xf>
    <xf numFmtId="0" fontId="3" fillId="2" borderId="1" xfId="18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dxfs count="2">
    <dxf>
      <font>
        <color auto="1"/>
      </font>
      <fill>
        <patternFill>
          <bgColor rgb="FFCCCCFF"/>
        </patternFill>
      </fill>
      <border/>
    </dxf>
    <dxf>
      <font>
        <color rgb="FFFF660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B38"/>
  <sheetViews>
    <sheetView workbookViewId="0" topLeftCell="A39">
      <selection activeCell="A39" sqref="A39"/>
    </sheetView>
  </sheetViews>
  <sheetFormatPr defaultColWidth="9.140625" defaultRowHeight="12.75"/>
  <cols>
    <col min="1" max="1" width="53.7109375" style="1" customWidth="1"/>
    <col min="2" max="2" width="19.28125" style="2" customWidth="1"/>
    <col min="3" max="16384" width="9.140625" style="1" customWidth="1"/>
  </cols>
  <sheetData>
    <row r="1" spans="1:2" ht="16.5">
      <c r="A1" s="1" t="s">
        <v>81</v>
      </c>
      <c r="B1" s="2">
        <f>+raport!$D$65</f>
        <v>440887</v>
      </c>
    </row>
    <row r="2" spans="1:2" ht="16.5">
      <c r="A2" s="1" t="s">
        <v>82</v>
      </c>
      <c r="B2" s="2">
        <f>+raport!$E$65</f>
        <v>440377</v>
      </c>
    </row>
    <row r="3" spans="1:2" ht="16.5">
      <c r="A3" s="1" t="s">
        <v>83</v>
      </c>
      <c r="B3" s="2">
        <f>+raport!$F$65</f>
        <v>510</v>
      </c>
    </row>
    <row r="5" spans="1:2" ht="16.5">
      <c r="A5" s="1" t="s">
        <v>84</v>
      </c>
      <c r="B5" s="2" t="str">
        <f>IF(B1=SUM(B2:B3),"OK","BŁĄD")</f>
        <v>OK</v>
      </c>
    </row>
    <row r="7" spans="1:2" ht="16.5">
      <c r="A7" s="1" t="s">
        <v>85</v>
      </c>
      <c r="B7" s="2">
        <f>+raport!$F$65</f>
        <v>510</v>
      </c>
    </row>
    <row r="8" spans="1:2" ht="16.5">
      <c r="A8" s="1" t="s">
        <v>86</v>
      </c>
      <c r="B8" s="2">
        <f>+raport!$G$65</f>
        <v>4</v>
      </c>
    </row>
    <row r="9" spans="1:2" ht="16.5">
      <c r="A9" s="1" t="s">
        <v>87</v>
      </c>
      <c r="B9" s="2">
        <f>+raport!$H$65</f>
        <v>506</v>
      </c>
    </row>
    <row r="11" spans="1:2" ht="16.5">
      <c r="A11" s="1" t="s">
        <v>84</v>
      </c>
      <c r="B11" s="2" t="str">
        <f>IF(B7=SUM(B8:B9),"OK","BŁĄD")</f>
        <v>OK</v>
      </c>
    </row>
    <row r="13" spans="1:2" ht="16.5">
      <c r="A13" s="1" t="s">
        <v>87</v>
      </c>
      <c r="B13" s="2">
        <f>+raport!$H$65</f>
        <v>506</v>
      </c>
    </row>
    <row r="14" spans="1:2" ht="16.5">
      <c r="A14" s="1" t="s">
        <v>88</v>
      </c>
      <c r="B14" s="2">
        <f>+raport!$I$65</f>
        <v>466</v>
      </c>
    </row>
    <row r="15" spans="1:2" ht="16.5">
      <c r="A15" s="1" t="s">
        <v>89</v>
      </c>
      <c r="B15" s="2">
        <f>+raport!$J$65</f>
        <v>11</v>
      </c>
    </row>
    <row r="16" spans="1:2" ht="16.5">
      <c r="A16" s="1" t="s">
        <v>90</v>
      </c>
      <c r="B16" s="2">
        <f>+raport!$K$65</f>
        <v>29</v>
      </c>
    </row>
    <row r="18" spans="1:2" ht="16.5">
      <c r="A18" s="1" t="s">
        <v>84</v>
      </c>
      <c r="B18" s="2" t="str">
        <f>IF(B13=SUM(B14:B16),"OK","BŁĄD")</f>
        <v>OK</v>
      </c>
    </row>
    <row r="20" spans="1:2" ht="16.5">
      <c r="A20" s="1" t="s">
        <v>91</v>
      </c>
      <c r="B20" s="2">
        <f>+raport!$L$65</f>
        <v>1020</v>
      </c>
    </row>
    <row r="21" spans="1:2" ht="16.5">
      <c r="A21" s="1" t="s">
        <v>92</v>
      </c>
      <c r="B21" s="2">
        <f>+raport!$M$65</f>
        <v>1020</v>
      </c>
    </row>
    <row r="22" spans="1:2" ht="16.5">
      <c r="A22" s="1" t="s">
        <v>93</v>
      </c>
      <c r="B22" s="2">
        <f>+raport!$Q$65</f>
        <v>0</v>
      </c>
    </row>
    <row r="24" spans="1:2" ht="16.5">
      <c r="A24" s="1" t="s">
        <v>84</v>
      </c>
      <c r="B24" s="2" t="str">
        <f>IF(B20=SUM(B21:B22),"OK","BŁĄD")</f>
        <v>OK</v>
      </c>
    </row>
    <row r="26" spans="1:2" ht="16.5">
      <c r="A26" s="1" t="s">
        <v>92</v>
      </c>
      <c r="B26" s="2">
        <f>+raport!$M$65</f>
        <v>1020</v>
      </c>
    </row>
    <row r="27" spans="1:2" ht="16.5">
      <c r="A27" s="1" t="s">
        <v>94</v>
      </c>
      <c r="B27" s="2">
        <f>+raport!$N$65</f>
        <v>634</v>
      </c>
    </row>
    <row r="28" spans="1:2" ht="16.5">
      <c r="A28" s="1" t="s">
        <v>95</v>
      </c>
      <c r="B28" s="2">
        <f>+raport!$O$65</f>
        <v>357</v>
      </c>
    </row>
    <row r="29" spans="1:2" ht="16.5">
      <c r="A29" s="1" t="s">
        <v>96</v>
      </c>
      <c r="B29" s="2">
        <f>+raport!$P$65</f>
        <v>29</v>
      </c>
    </row>
    <row r="31" spans="1:2" ht="16.5">
      <c r="A31" s="1" t="s">
        <v>84</v>
      </c>
      <c r="B31" s="2" t="str">
        <f>IF(B26=SUM(B27:B29),"OK","BŁĄD")</f>
        <v>OK</v>
      </c>
    </row>
    <row r="33" spans="1:2" ht="16.5">
      <c r="A33" s="1" t="s">
        <v>93</v>
      </c>
      <c r="B33" s="2">
        <f>+raport!$Q$65</f>
        <v>0</v>
      </c>
    </row>
    <row r="34" spans="1:2" ht="16.5">
      <c r="A34" s="1" t="s">
        <v>94</v>
      </c>
      <c r="B34" s="2">
        <f>+raport!$R$65</f>
        <v>0</v>
      </c>
    </row>
    <row r="35" spans="1:2" ht="16.5">
      <c r="A35" s="1" t="s">
        <v>95</v>
      </c>
      <c r="B35" s="2">
        <f>+raport!$S$65</f>
        <v>0</v>
      </c>
    </row>
    <row r="36" spans="1:2" ht="16.5">
      <c r="A36" s="1" t="s">
        <v>96</v>
      </c>
      <c r="B36" s="2">
        <f>+raport!$T$65</f>
        <v>0</v>
      </c>
    </row>
    <row r="38" spans="1:2" ht="16.5">
      <c r="A38" s="1" t="s">
        <v>84</v>
      </c>
      <c r="B38" s="2" t="str">
        <f>IF(B33=SUM(B34:B36),"OK","BŁĄD")</f>
        <v>OK</v>
      </c>
    </row>
  </sheetData>
  <conditionalFormatting sqref="B5 B11 B18 B24 B31 B38">
    <cfRule type="cellIs" priority="1" dxfId="0" operator="equal" stopIfTrue="1">
      <formula>"OK"</formula>
    </cfRule>
    <cfRule type="cellIs" priority="2" dxfId="1" operator="equal" stopIfTrue="1">
      <formula>"BŁĄD"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T72"/>
  <sheetViews>
    <sheetView tabSelected="1" zoomScale="125" zoomScaleNormal="125" workbookViewId="0" topLeftCell="A1">
      <selection activeCell="A1" sqref="A1:B1"/>
    </sheetView>
  </sheetViews>
  <sheetFormatPr defaultColWidth="9.140625" defaultRowHeight="12.75"/>
  <cols>
    <col min="1" max="1" width="7.00390625" style="4" customWidth="1"/>
    <col min="2" max="2" width="24.8515625" style="4" customWidth="1"/>
    <col min="3" max="3" width="13.140625" style="4" customWidth="1"/>
    <col min="4" max="4" width="8.421875" style="4" customWidth="1"/>
    <col min="5" max="5" width="10.57421875" style="4" customWidth="1"/>
    <col min="6" max="6" width="11.00390625" style="4" customWidth="1"/>
    <col min="7" max="7" width="8.140625" style="4" customWidth="1"/>
    <col min="8" max="8" width="7.8515625" style="4" customWidth="1"/>
    <col min="9" max="11" width="7.00390625" style="4" customWidth="1"/>
    <col min="12" max="12" width="10.8515625" style="4" customWidth="1"/>
    <col min="13" max="13" width="7.8515625" style="4" customWidth="1"/>
    <col min="14" max="16" width="7.00390625" style="4" customWidth="1"/>
    <col min="17" max="17" width="7.8515625" style="4" customWidth="1"/>
    <col min="18" max="20" width="7.00390625" style="4" customWidth="1"/>
    <col min="21" max="16384" width="9.140625" style="4" customWidth="1"/>
  </cols>
  <sheetData>
    <row r="1" spans="1:20" ht="12.75">
      <c r="A1" s="23" t="s">
        <v>65</v>
      </c>
      <c r="B1" s="23"/>
      <c r="C1" s="3"/>
      <c r="D1" s="3"/>
      <c r="E1" s="3"/>
      <c r="F1" s="3"/>
      <c r="G1" s="3"/>
      <c r="H1" s="3"/>
      <c r="I1" s="3"/>
      <c r="J1" s="3"/>
      <c r="K1" s="3"/>
      <c r="L1" s="3"/>
      <c r="M1" s="23" t="s">
        <v>97</v>
      </c>
      <c r="N1" s="23"/>
      <c r="O1" s="23"/>
      <c r="P1" s="23"/>
      <c r="Q1" s="23"/>
      <c r="R1" s="23"/>
      <c r="S1" s="23"/>
      <c r="T1" s="23"/>
    </row>
    <row r="2" spans="1:20" ht="13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24.75" customHeight="1">
      <c r="A3" s="30" t="s">
        <v>7</v>
      </c>
      <c r="B3" s="24" t="s">
        <v>0</v>
      </c>
      <c r="C3" s="24" t="s">
        <v>1</v>
      </c>
      <c r="D3" s="24" t="s">
        <v>8</v>
      </c>
      <c r="E3" s="24"/>
      <c r="F3" s="24"/>
      <c r="G3" s="24"/>
      <c r="H3" s="32" t="s">
        <v>4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3"/>
    </row>
    <row r="4" spans="1:20" ht="12.75">
      <c r="A4" s="31"/>
      <c r="B4" s="25"/>
      <c r="C4" s="25"/>
      <c r="D4" s="34" t="s">
        <v>2</v>
      </c>
      <c r="E4" s="25" t="s">
        <v>3</v>
      </c>
      <c r="F4" s="25" t="s">
        <v>6</v>
      </c>
      <c r="G4" s="26" t="s">
        <v>9</v>
      </c>
      <c r="H4" s="35" t="s">
        <v>5</v>
      </c>
      <c r="I4" s="35"/>
      <c r="J4" s="35"/>
      <c r="K4" s="35"/>
      <c r="L4" s="29" t="s">
        <v>12</v>
      </c>
      <c r="M4" s="27" t="s">
        <v>10</v>
      </c>
      <c r="N4" s="27"/>
      <c r="O4" s="27"/>
      <c r="P4" s="27"/>
      <c r="Q4" s="27" t="s">
        <v>11</v>
      </c>
      <c r="R4" s="27"/>
      <c r="S4" s="27"/>
      <c r="T4" s="28"/>
    </row>
    <row r="5" spans="1:20" ht="42.75" customHeight="1">
      <c r="A5" s="31"/>
      <c r="B5" s="25"/>
      <c r="C5" s="25"/>
      <c r="D5" s="34"/>
      <c r="E5" s="25"/>
      <c r="F5" s="25"/>
      <c r="G5" s="26"/>
      <c r="H5" s="5" t="s">
        <v>2</v>
      </c>
      <c r="I5" s="6" t="s">
        <v>73</v>
      </c>
      <c r="J5" s="6" t="s">
        <v>74</v>
      </c>
      <c r="K5" s="6" t="s">
        <v>75</v>
      </c>
      <c r="L5" s="29"/>
      <c r="M5" s="7" t="s">
        <v>2</v>
      </c>
      <c r="N5" s="7" t="s">
        <v>76</v>
      </c>
      <c r="O5" s="7" t="s">
        <v>77</v>
      </c>
      <c r="P5" s="7" t="s">
        <v>78</v>
      </c>
      <c r="Q5" s="7" t="s">
        <v>2</v>
      </c>
      <c r="R5" s="7" t="s">
        <v>76</v>
      </c>
      <c r="S5" s="7" t="s">
        <v>77</v>
      </c>
      <c r="T5" s="8" t="s">
        <v>78</v>
      </c>
    </row>
    <row r="6" spans="1:20" ht="10.5" customHeight="1">
      <c r="A6" s="9">
        <v>300900</v>
      </c>
      <c r="B6" s="10" t="s">
        <v>14</v>
      </c>
      <c r="C6" s="18">
        <f>SUM(C7:C17)</f>
        <v>91527</v>
      </c>
      <c r="D6" s="18">
        <f aca="true" t="shared" si="0" ref="D6:T6">SUM(D7:D17)</f>
        <v>71191</v>
      </c>
      <c r="E6" s="18">
        <f t="shared" si="0"/>
        <v>71097</v>
      </c>
      <c r="F6" s="18">
        <f t="shared" si="0"/>
        <v>94</v>
      </c>
      <c r="G6" s="18">
        <f t="shared" si="0"/>
        <v>0</v>
      </c>
      <c r="H6" s="18">
        <f t="shared" si="0"/>
        <v>94</v>
      </c>
      <c r="I6" s="18">
        <f t="shared" si="0"/>
        <v>84</v>
      </c>
      <c r="J6" s="18">
        <f t="shared" si="0"/>
        <v>6</v>
      </c>
      <c r="K6" s="18">
        <f t="shared" si="0"/>
        <v>4</v>
      </c>
      <c r="L6" s="18">
        <f t="shared" si="0"/>
        <v>179</v>
      </c>
      <c r="M6" s="18">
        <f t="shared" si="0"/>
        <v>179</v>
      </c>
      <c r="N6" s="18">
        <f t="shared" si="0"/>
        <v>114</v>
      </c>
      <c r="O6" s="18">
        <f t="shared" si="0"/>
        <v>61</v>
      </c>
      <c r="P6" s="18">
        <f t="shared" si="0"/>
        <v>4</v>
      </c>
      <c r="Q6" s="18">
        <f t="shared" si="0"/>
        <v>0</v>
      </c>
      <c r="R6" s="18">
        <f t="shared" si="0"/>
        <v>0</v>
      </c>
      <c r="S6" s="18">
        <f t="shared" si="0"/>
        <v>0</v>
      </c>
      <c r="T6" s="19">
        <f t="shared" si="0"/>
        <v>0</v>
      </c>
    </row>
    <row r="7" spans="1:20" ht="10.5" customHeight="1">
      <c r="A7" s="9">
        <v>300901</v>
      </c>
      <c r="B7" s="11" t="s">
        <v>67</v>
      </c>
      <c r="C7" s="20">
        <v>23948</v>
      </c>
      <c r="D7" s="20">
        <v>19312</v>
      </c>
      <c r="E7" s="20">
        <v>19306</v>
      </c>
      <c r="F7" s="20">
        <v>6</v>
      </c>
      <c r="G7" s="20">
        <v>0</v>
      </c>
      <c r="H7" s="20">
        <v>6</v>
      </c>
      <c r="I7" s="20">
        <v>6</v>
      </c>
      <c r="J7" s="20">
        <v>0</v>
      </c>
      <c r="K7" s="20">
        <v>0</v>
      </c>
      <c r="L7" s="20">
        <v>50</v>
      </c>
      <c r="M7" s="20">
        <v>50</v>
      </c>
      <c r="N7" s="20">
        <v>22</v>
      </c>
      <c r="O7" s="20">
        <v>28</v>
      </c>
      <c r="P7" s="20">
        <v>0</v>
      </c>
      <c r="Q7" s="20">
        <v>0</v>
      </c>
      <c r="R7" s="20">
        <v>0</v>
      </c>
      <c r="S7" s="20">
        <v>0</v>
      </c>
      <c r="T7" s="21">
        <v>0</v>
      </c>
    </row>
    <row r="8" spans="1:20" ht="10.5" customHeight="1">
      <c r="A8" s="9">
        <v>300902</v>
      </c>
      <c r="B8" s="11" t="s">
        <v>15</v>
      </c>
      <c r="C8" s="20">
        <v>8238</v>
      </c>
      <c r="D8" s="20">
        <v>6244</v>
      </c>
      <c r="E8" s="20">
        <v>6239</v>
      </c>
      <c r="F8" s="20">
        <v>5</v>
      </c>
      <c r="G8" s="20">
        <v>0</v>
      </c>
      <c r="H8" s="20">
        <v>5</v>
      </c>
      <c r="I8" s="20">
        <v>5</v>
      </c>
      <c r="J8" s="20">
        <v>0</v>
      </c>
      <c r="K8" s="20">
        <v>0</v>
      </c>
      <c r="L8" s="20">
        <v>13</v>
      </c>
      <c r="M8" s="20">
        <v>13</v>
      </c>
      <c r="N8" s="20">
        <v>7</v>
      </c>
      <c r="O8" s="20">
        <v>6</v>
      </c>
      <c r="P8" s="20">
        <v>0</v>
      </c>
      <c r="Q8" s="20">
        <v>0</v>
      </c>
      <c r="R8" s="20">
        <v>0</v>
      </c>
      <c r="S8" s="20">
        <v>0</v>
      </c>
      <c r="T8" s="21">
        <v>0</v>
      </c>
    </row>
    <row r="9" spans="1:20" ht="10.5" customHeight="1">
      <c r="A9" s="9">
        <v>300903</v>
      </c>
      <c r="B9" s="11" t="s">
        <v>16</v>
      </c>
      <c r="C9" s="20">
        <v>3681</v>
      </c>
      <c r="D9" s="20">
        <v>2893</v>
      </c>
      <c r="E9" s="20">
        <v>2884</v>
      </c>
      <c r="F9" s="20">
        <v>9</v>
      </c>
      <c r="G9" s="20">
        <v>0</v>
      </c>
      <c r="H9" s="20">
        <v>9</v>
      </c>
      <c r="I9" s="20">
        <v>9</v>
      </c>
      <c r="J9" s="20">
        <v>0</v>
      </c>
      <c r="K9" s="20">
        <v>0</v>
      </c>
      <c r="L9" s="20">
        <v>3</v>
      </c>
      <c r="M9" s="20">
        <v>3</v>
      </c>
      <c r="N9" s="20">
        <v>1</v>
      </c>
      <c r="O9" s="20">
        <v>2</v>
      </c>
      <c r="P9" s="20">
        <v>0</v>
      </c>
      <c r="Q9" s="20">
        <v>0</v>
      </c>
      <c r="R9" s="20">
        <v>0</v>
      </c>
      <c r="S9" s="20">
        <v>0</v>
      </c>
      <c r="T9" s="21">
        <v>0</v>
      </c>
    </row>
    <row r="10" spans="1:20" ht="10.5" customHeight="1">
      <c r="A10" s="9">
        <v>300904</v>
      </c>
      <c r="B10" s="11" t="s">
        <v>17</v>
      </c>
      <c r="C10" s="20">
        <v>6948</v>
      </c>
      <c r="D10" s="20">
        <v>5432</v>
      </c>
      <c r="E10" s="20">
        <v>5414</v>
      </c>
      <c r="F10" s="20">
        <v>18</v>
      </c>
      <c r="G10" s="20">
        <v>0</v>
      </c>
      <c r="H10" s="20">
        <v>18</v>
      </c>
      <c r="I10" s="20">
        <v>14</v>
      </c>
      <c r="J10" s="20">
        <v>0</v>
      </c>
      <c r="K10" s="20">
        <v>4</v>
      </c>
      <c r="L10" s="20">
        <v>17</v>
      </c>
      <c r="M10" s="20">
        <v>17</v>
      </c>
      <c r="N10" s="20">
        <v>11</v>
      </c>
      <c r="O10" s="20">
        <v>2</v>
      </c>
      <c r="P10" s="20">
        <v>4</v>
      </c>
      <c r="Q10" s="20">
        <v>0</v>
      </c>
      <c r="R10" s="20">
        <v>0</v>
      </c>
      <c r="S10" s="20">
        <v>0</v>
      </c>
      <c r="T10" s="21">
        <v>0</v>
      </c>
    </row>
    <row r="11" spans="1:20" ht="10.5" customHeight="1">
      <c r="A11" s="9">
        <v>300905</v>
      </c>
      <c r="B11" s="11" t="s">
        <v>18</v>
      </c>
      <c r="C11" s="20">
        <v>5686</v>
      </c>
      <c r="D11" s="20">
        <v>4298</v>
      </c>
      <c r="E11" s="20">
        <v>4270</v>
      </c>
      <c r="F11" s="20">
        <v>28</v>
      </c>
      <c r="G11" s="20">
        <v>0</v>
      </c>
      <c r="H11" s="20">
        <v>28</v>
      </c>
      <c r="I11" s="20">
        <v>23</v>
      </c>
      <c r="J11" s="20">
        <v>5</v>
      </c>
      <c r="K11" s="20">
        <v>0</v>
      </c>
      <c r="L11" s="20">
        <v>8</v>
      </c>
      <c r="M11" s="20">
        <v>8</v>
      </c>
      <c r="N11" s="20">
        <v>6</v>
      </c>
      <c r="O11" s="20">
        <v>2</v>
      </c>
      <c r="P11" s="20">
        <v>0</v>
      </c>
      <c r="Q11" s="20">
        <v>0</v>
      </c>
      <c r="R11" s="20">
        <v>0</v>
      </c>
      <c r="S11" s="20">
        <v>0</v>
      </c>
      <c r="T11" s="21">
        <v>0</v>
      </c>
    </row>
    <row r="12" spans="1:20" ht="10.5" customHeight="1">
      <c r="A12" s="9">
        <v>300906</v>
      </c>
      <c r="B12" s="11" t="s">
        <v>19</v>
      </c>
      <c r="C12" s="20">
        <v>13884</v>
      </c>
      <c r="D12" s="20">
        <v>10924</v>
      </c>
      <c r="E12" s="20">
        <v>10917</v>
      </c>
      <c r="F12" s="20">
        <v>7</v>
      </c>
      <c r="G12" s="20">
        <v>0</v>
      </c>
      <c r="H12" s="20">
        <v>7</v>
      </c>
      <c r="I12" s="20">
        <v>6</v>
      </c>
      <c r="J12" s="20">
        <v>1</v>
      </c>
      <c r="K12" s="20">
        <v>0</v>
      </c>
      <c r="L12" s="20">
        <v>24</v>
      </c>
      <c r="M12" s="20">
        <v>24</v>
      </c>
      <c r="N12" s="20">
        <v>19</v>
      </c>
      <c r="O12" s="20">
        <v>5</v>
      </c>
      <c r="P12" s="20">
        <v>0</v>
      </c>
      <c r="Q12" s="20">
        <v>0</v>
      </c>
      <c r="R12" s="20">
        <v>0</v>
      </c>
      <c r="S12" s="20">
        <v>0</v>
      </c>
      <c r="T12" s="21">
        <v>0</v>
      </c>
    </row>
    <row r="13" spans="1:20" ht="10.5" customHeight="1">
      <c r="A13" s="9">
        <v>300907</v>
      </c>
      <c r="B13" s="11" t="s">
        <v>69</v>
      </c>
      <c r="C13" s="20">
        <v>7122</v>
      </c>
      <c r="D13" s="20">
        <v>5408</v>
      </c>
      <c r="E13" s="20">
        <v>5406</v>
      </c>
      <c r="F13" s="20">
        <v>2</v>
      </c>
      <c r="G13" s="20">
        <v>0</v>
      </c>
      <c r="H13" s="20">
        <v>2</v>
      </c>
      <c r="I13" s="20">
        <v>2</v>
      </c>
      <c r="J13" s="20">
        <v>0</v>
      </c>
      <c r="K13" s="20">
        <v>0</v>
      </c>
      <c r="L13" s="20">
        <v>16</v>
      </c>
      <c r="M13" s="20">
        <v>16</v>
      </c>
      <c r="N13" s="20">
        <v>9</v>
      </c>
      <c r="O13" s="20">
        <v>7</v>
      </c>
      <c r="P13" s="20">
        <v>0</v>
      </c>
      <c r="Q13" s="20">
        <v>0</v>
      </c>
      <c r="R13" s="20">
        <v>0</v>
      </c>
      <c r="S13" s="20">
        <v>0</v>
      </c>
      <c r="T13" s="21">
        <v>0</v>
      </c>
    </row>
    <row r="14" spans="1:20" ht="10.5" customHeight="1">
      <c r="A14" s="9">
        <v>300908</v>
      </c>
      <c r="B14" s="11" t="s">
        <v>20</v>
      </c>
      <c r="C14" s="20">
        <v>6536</v>
      </c>
      <c r="D14" s="20">
        <v>4999</v>
      </c>
      <c r="E14" s="20">
        <v>4989</v>
      </c>
      <c r="F14" s="20">
        <v>10</v>
      </c>
      <c r="G14" s="20">
        <v>0</v>
      </c>
      <c r="H14" s="20">
        <v>10</v>
      </c>
      <c r="I14" s="20">
        <v>10</v>
      </c>
      <c r="J14" s="20">
        <v>0</v>
      </c>
      <c r="K14" s="20">
        <v>0</v>
      </c>
      <c r="L14" s="20">
        <v>16</v>
      </c>
      <c r="M14" s="20">
        <v>16</v>
      </c>
      <c r="N14" s="20">
        <v>14</v>
      </c>
      <c r="O14" s="20">
        <v>2</v>
      </c>
      <c r="P14" s="20">
        <v>0</v>
      </c>
      <c r="Q14" s="20">
        <v>0</v>
      </c>
      <c r="R14" s="20">
        <v>0</v>
      </c>
      <c r="S14" s="20">
        <v>0</v>
      </c>
      <c r="T14" s="21">
        <v>0</v>
      </c>
    </row>
    <row r="15" spans="1:20" ht="10.5" customHeight="1">
      <c r="A15" s="9">
        <v>300909</v>
      </c>
      <c r="B15" s="11" t="s">
        <v>21</v>
      </c>
      <c r="C15" s="20">
        <v>5060</v>
      </c>
      <c r="D15" s="20">
        <v>3812</v>
      </c>
      <c r="E15" s="20">
        <v>3811</v>
      </c>
      <c r="F15" s="20">
        <v>1</v>
      </c>
      <c r="G15" s="20">
        <v>0</v>
      </c>
      <c r="H15" s="20">
        <v>1</v>
      </c>
      <c r="I15" s="20">
        <v>1</v>
      </c>
      <c r="J15" s="20">
        <v>0</v>
      </c>
      <c r="K15" s="20">
        <v>0</v>
      </c>
      <c r="L15" s="20">
        <v>18</v>
      </c>
      <c r="M15" s="20">
        <v>18</v>
      </c>
      <c r="N15" s="20">
        <v>16</v>
      </c>
      <c r="O15" s="20">
        <v>2</v>
      </c>
      <c r="P15" s="20">
        <v>0</v>
      </c>
      <c r="Q15" s="20">
        <v>0</v>
      </c>
      <c r="R15" s="20">
        <v>0</v>
      </c>
      <c r="S15" s="20">
        <v>0</v>
      </c>
      <c r="T15" s="21">
        <v>0</v>
      </c>
    </row>
    <row r="16" spans="1:20" ht="10.5" customHeight="1">
      <c r="A16" s="9">
        <v>300910</v>
      </c>
      <c r="B16" s="11" t="s">
        <v>22</v>
      </c>
      <c r="C16" s="20">
        <v>5858</v>
      </c>
      <c r="D16" s="20">
        <v>4335</v>
      </c>
      <c r="E16" s="20">
        <v>4334</v>
      </c>
      <c r="F16" s="20">
        <v>1</v>
      </c>
      <c r="G16" s="20">
        <v>0</v>
      </c>
      <c r="H16" s="20">
        <v>1</v>
      </c>
      <c r="I16" s="20">
        <v>1</v>
      </c>
      <c r="J16" s="20">
        <v>0</v>
      </c>
      <c r="K16" s="20">
        <v>0</v>
      </c>
      <c r="L16" s="20">
        <v>7</v>
      </c>
      <c r="M16" s="20">
        <v>7</v>
      </c>
      <c r="N16" s="20">
        <v>7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1">
        <v>0</v>
      </c>
    </row>
    <row r="17" spans="1:20" ht="10.5" customHeight="1">
      <c r="A17" s="9">
        <v>300911</v>
      </c>
      <c r="B17" s="11" t="s">
        <v>23</v>
      </c>
      <c r="C17" s="20">
        <v>4566</v>
      </c>
      <c r="D17" s="20">
        <v>3534</v>
      </c>
      <c r="E17" s="20">
        <v>3527</v>
      </c>
      <c r="F17" s="20">
        <v>7</v>
      </c>
      <c r="G17" s="20">
        <v>0</v>
      </c>
      <c r="H17" s="20">
        <v>7</v>
      </c>
      <c r="I17" s="20">
        <v>7</v>
      </c>
      <c r="J17" s="20">
        <v>0</v>
      </c>
      <c r="K17" s="20">
        <v>0</v>
      </c>
      <c r="L17" s="20">
        <v>7</v>
      </c>
      <c r="M17" s="20">
        <v>7</v>
      </c>
      <c r="N17" s="20">
        <v>2</v>
      </c>
      <c r="O17" s="20">
        <v>5</v>
      </c>
      <c r="P17" s="20">
        <v>0</v>
      </c>
      <c r="Q17" s="20">
        <v>0</v>
      </c>
      <c r="R17" s="20">
        <v>0</v>
      </c>
      <c r="S17" s="20">
        <v>0</v>
      </c>
      <c r="T17" s="21">
        <v>0</v>
      </c>
    </row>
    <row r="18" spans="1:20" ht="10.5" customHeight="1">
      <c r="A18" s="9">
        <v>301000</v>
      </c>
      <c r="B18" s="10" t="s">
        <v>24</v>
      </c>
      <c r="C18" s="18">
        <f>SUM(C19:C32)</f>
        <v>124555</v>
      </c>
      <c r="D18" s="18">
        <f aca="true" t="shared" si="1" ref="D18:T18">SUM(D19:D32)</f>
        <v>93103</v>
      </c>
      <c r="E18" s="18">
        <f t="shared" si="1"/>
        <v>92981</v>
      </c>
      <c r="F18" s="18">
        <f t="shared" si="1"/>
        <v>122</v>
      </c>
      <c r="G18" s="18">
        <f t="shared" si="1"/>
        <v>1</v>
      </c>
      <c r="H18" s="18">
        <f t="shared" si="1"/>
        <v>121</v>
      </c>
      <c r="I18" s="18">
        <f t="shared" si="1"/>
        <v>108</v>
      </c>
      <c r="J18" s="18">
        <f t="shared" si="1"/>
        <v>2</v>
      </c>
      <c r="K18" s="18">
        <f t="shared" si="1"/>
        <v>11</v>
      </c>
      <c r="L18" s="18">
        <f t="shared" si="1"/>
        <v>162</v>
      </c>
      <c r="M18" s="18">
        <f t="shared" si="1"/>
        <v>162</v>
      </c>
      <c r="N18" s="18">
        <f t="shared" si="1"/>
        <v>107</v>
      </c>
      <c r="O18" s="18">
        <f t="shared" si="1"/>
        <v>44</v>
      </c>
      <c r="P18" s="18">
        <f t="shared" si="1"/>
        <v>11</v>
      </c>
      <c r="Q18" s="18">
        <f t="shared" si="1"/>
        <v>0</v>
      </c>
      <c r="R18" s="18">
        <f t="shared" si="1"/>
        <v>0</v>
      </c>
      <c r="S18" s="18">
        <f t="shared" si="1"/>
        <v>0</v>
      </c>
      <c r="T18" s="19">
        <f t="shared" si="1"/>
        <v>0</v>
      </c>
    </row>
    <row r="19" spans="1:20" ht="10.5" customHeight="1">
      <c r="A19" s="9">
        <v>301001</v>
      </c>
      <c r="B19" s="11" t="s">
        <v>25</v>
      </c>
      <c r="C19" s="20">
        <v>11542</v>
      </c>
      <c r="D19" s="20">
        <v>8725</v>
      </c>
      <c r="E19" s="20">
        <v>8720</v>
      </c>
      <c r="F19" s="20">
        <v>5</v>
      </c>
      <c r="G19" s="20">
        <v>0</v>
      </c>
      <c r="H19" s="20">
        <v>5</v>
      </c>
      <c r="I19" s="20">
        <v>5</v>
      </c>
      <c r="J19" s="20">
        <v>0</v>
      </c>
      <c r="K19" s="20">
        <v>0</v>
      </c>
      <c r="L19" s="20">
        <v>12</v>
      </c>
      <c r="M19" s="20">
        <v>12</v>
      </c>
      <c r="N19" s="20">
        <v>7</v>
      </c>
      <c r="O19" s="20">
        <v>5</v>
      </c>
      <c r="P19" s="20">
        <v>0</v>
      </c>
      <c r="Q19" s="20">
        <v>0</v>
      </c>
      <c r="R19" s="20">
        <v>0</v>
      </c>
      <c r="S19" s="20">
        <v>0</v>
      </c>
      <c r="T19" s="21">
        <v>0</v>
      </c>
    </row>
    <row r="20" spans="1:20" ht="10.5" customHeight="1">
      <c r="A20" s="9">
        <v>301002</v>
      </c>
      <c r="B20" s="11" t="s">
        <v>26</v>
      </c>
      <c r="C20" s="20">
        <v>5293</v>
      </c>
      <c r="D20" s="20">
        <v>3938</v>
      </c>
      <c r="E20" s="20">
        <v>3913</v>
      </c>
      <c r="F20" s="20">
        <v>25</v>
      </c>
      <c r="G20" s="20">
        <v>0</v>
      </c>
      <c r="H20" s="20">
        <v>25</v>
      </c>
      <c r="I20" s="20">
        <v>22</v>
      </c>
      <c r="J20" s="20">
        <v>0</v>
      </c>
      <c r="K20" s="20">
        <v>3</v>
      </c>
      <c r="L20" s="20">
        <v>9</v>
      </c>
      <c r="M20" s="20">
        <v>9</v>
      </c>
      <c r="N20" s="20">
        <v>5</v>
      </c>
      <c r="O20" s="20">
        <v>1</v>
      </c>
      <c r="P20" s="20">
        <v>3</v>
      </c>
      <c r="Q20" s="20">
        <v>0</v>
      </c>
      <c r="R20" s="20">
        <v>0</v>
      </c>
      <c r="S20" s="20">
        <v>0</v>
      </c>
      <c r="T20" s="21">
        <v>0</v>
      </c>
    </row>
    <row r="21" spans="1:20" ht="10.5" customHeight="1">
      <c r="A21" s="9">
        <v>301003</v>
      </c>
      <c r="B21" s="11" t="s">
        <v>27</v>
      </c>
      <c r="C21" s="20">
        <v>10304</v>
      </c>
      <c r="D21" s="20">
        <v>7712</v>
      </c>
      <c r="E21" s="20">
        <v>7701</v>
      </c>
      <c r="F21" s="20">
        <v>11</v>
      </c>
      <c r="G21" s="20">
        <v>1</v>
      </c>
      <c r="H21" s="20">
        <v>10</v>
      </c>
      <c r="I21" s="20">
        <v>10</v>
      </c>
      <c r="J21" s="20">
        <v>0</v>
      </c>
      <c r="K21" s="20">
        <v>0</v>
      </c>
      <c r="L21" s="20">
        <v>10</v>
      </c>
      <c r="M21" s="20">
        <v>10</v>
      </c>
      <c r="N21" s="20">
        <v>8</v>
      </c>
      <c r="O21" s="20">
        <v>2</v>
      </c>
      <c r="P21" s="20">
        <v>0</v>
      </c>
      <c r="Q21" s="20">
        <v>0</v>
      </c>
      <c r="R21" s="20">
        <v>0</v>
      </c>
      <c r="S21" s="20">
        <v>0</v>
      </c>
      <c r="T21" s="21">
        <v>0</v>
      </c>
    </row>
    <row r="22" spans="1:20" ht="10.5" customHeight="1">
      <c r="A22" s="9">
        <v>301004</v>
      </c>
      <c r="B22" s="11" t="s">
        <v>28</v>
      </c>
      <c r="C22" s="20">
        <v>9858</v>
      </c>
      <c r="D22" s="20">
        <v>7340</v>
      </c>
      <c r="E22" s="20">
        <v>7339</v>
      </c>
      <c r="F22" s="20">
        <v>1</v>
      </c>
      <c r="G22" s="20">
        <v>0</v>
      </c>
      <c r="H22" s="20">
        <v>1</v>
      </c>
      <c r="I22" s="20">
        <v>1</v>
      </c>
      <c r="J22" s="20">
        <v>0</v>
      </c>
      <c r="K22" s="20">
        <v>0</v>
      </c>
      <c r="L22" s="20">
        <v>11</v>
      </c>
      <c r="M22" s="20">
        <v>11</v>
      </c>
      <c r="N22" s="20">
        <v>6</v>
      </c>
      <c r="O22" s="20">
        <v>5</v>
      </c>
      <c r="P22" s="20">
        <v>0</v>
      </c>
      <c r="Q22" s="20">
        <v>0</v>
      </c>
      <c r="R22" s="20">
        <v>0</v>
      </c>
      <c r="S22" s="20">
        <v>0</v>
      </c>
      <c r="T22" s="21">
        <v>0</v>
      </c>
    </row>
    <row r="23" spans="1:20" ht="10.5" customHeight="1">
      <c r="A23" s="9">
        <v>301005</v>
      </c>
      <c r="B23" s="11" t="s">
        <v>29</v>
      </c>
      <c r="C23" s="20">
        <v>10110</v>
      </c>
      <c r="D23" s="20">
        <v>7581</v>
      </c>
      <c r="E23" s="20">
        <v>7576</v>
      </c>
      <c r="F23" s="20">
        <v>5</v>
      </c>
      <c r="G23" s="20">
        <v>0</v>
      </c>
      <c r="H23" s="20">
        <v>5</v>
      </c>
      <c r="I23" s="20">
        <v>3</v>
      </c>
      <c r="J23" s="20">
        <v>0</v>
      </c>
      <c r="K23" s="20">
        <v>2</v>
      </c>
      <c r="L23" s="20">
        <v>9</v>
      </c>
      <c r="M23" s="20">
        <v>9</v>
      </c>
      <c r="N23" s="20">
        <v>4</v>
      </c>
      <c r="O23" s="20">
        <v>3</v>
      </c>
      <c r="P23" s="20">
        <v>2</v>
      </c>
      <c r="Q23" s="20">
        <v>0</v>
      </c>
      <c r="R23" s="20">
        <v>0</v>
      </c>
      <c r="S23" s="20">
        <v>0</v>
      </c>
      <c r="T23" s="21">
        <v>0</v>
      </c>
    </row>
    <row r="24" spans="1:20" ht="10.5" customHeight="1">
      <c r="A24" s="9">
        <v>301006</v>
      </c>
      <c r="B24" s="11" t="s">
        <v>30</v>
      </c>
      <c r="C24" s="20">
        <v>7073</v>
      </c>
      <c r="D24" s="20">
        <v>5198</v>
      </c>
      <c r="E24" s="20">
        <v>5193</v>
      </c>
      <c r="F24" s="20">
        <v>5</v>
      </c>
      <c r="G24" s="20">
        <v>0</v>
      </c>
      <c r="H24" s="20">
        <v>5</v>
      </c>
      <c r="I24" s="20">
        <v>5</v>
      </c>
      <c r="J24" s="20">
        <v>0</v>
      </c>
      <c r="K24" s="20">
        <v>0</v>
      </c>
      <c r="L24" s="20">
        <v>6</v>
      </c>
      <c r="M24" s="20">
        <v>6</v>
      </c>
      <c r="N24" s="20">
        <v>4</v>
      </c>
      <c r="O24" s="20">
        <v>2</v>
      </c>
      <c r="P24" s="20">
        <v>0</v>
      </c>
      <c r="Q24" s="20">
        <v>0</v>
      </c>
      <c r="R24" s="20">
        <v>0</v>
      </c>
      <c r="S24" s="20">
        <v>0</v>
      </c>
      <c r="T24" s="21">
        <v>0</v>
      </c>
    </row>
    <row r="25" spans="1:20" ht="10.5" customHeight="1">
      <c r="A25" s="12">
        <v>301007</v>
      </c>
      <c r="B25" s="11" t="s">
        <v>31</v>
      </c>
      <c r="C25" s="20">
        <v>8523</v>
      </c>
      <c r="D25" s="20">
        <v>6410</v>
      </c>
      <c r="E25" s="20">
        <v>6398</v>
      </c>
      <c r="F25" s="20">
        <v>12</v>
      </c>
      <c r="G25" s="20">
        <v>0</v>
      </c>
      <c r="H25" s="20">
        <v>12</v>
      </c>
      <c r="I25" s="20">
        <v>10</v>
      </c>
      <c r="J25" s="20">
        <v>0</v>
      </c>
      <c r="K25" s="20">
        <v>2</v>
      </c>
      <c r="L25" s="20">
        <v>8</v>
      </c>
      <c r="M25" s="20">
        <v>8</v>
      </c>
      <c r="N25" s="20">
        <v>4</v>
      </c>
      <c r="O25" s="20">
        <v>2</v>
      </c>
      <c r="P25" s="20">
        <v>2</v>
      </c>
      <c r="Q25" s="20">
        <v>0</v>
      </c>
      <c r="R25" s="20">
        <v>0</v>
      </c>
      <c r="S25" s="20">
        <v>0</v>
      </c>
      <c r="T25" s="21">
        <v>0</v>
      </c>
    </row>
    <row r="26" spans="1:20" ht="10.5" customHeight="1">
      <c r="A26" s="12">
        <v>301008</v>
      </c>
      <c r="B26" s="11" t="s">
        <v>32</v>
      </c>
      <c r="C26" s="20">
        <v>6930</v>
      </c>
      <c r="D26" s="20">
        <v>5156</v>
      </c>
      <c r="E26" s="20">
        <v>5142</v>
      </c>
      <c r="F26" s="20">
        <v>14</v>
      </c>
      <c r="G26" s="20">
        <v>0</v>
      </c>
      <c r="H26" s="20">
        <v>14</v>
      </c>
      <c r="I26" s="20">
        <v>14</v>
      </c>
      <c r="J26" s="20">
        <v>0</v>
      </c>
      <c r="K26" s="20">
        <v>0</v>
      </c>
      <c r="L26" s="20">
        <v>8</v>
      </c>
      <c r="M26" s="20">
        <v>8</v>
      </c>
      <c r="N26" s="20">
        <v>5</v>
      </c>
      <c r="O26" s="20">
        <v>3</v>
      </c>
      <c r="P26" s="20">
        <v>0</v>
      </c>
      <c r="Q26" s="20">
        <v>0</v>
      </c>
      <c r="R26" s="20">
        <v>0</v>
      </c>
      <c r="S26" s="20">
        <v>0</v>
      </c>
      <c r="T26" s="21">
        <v>0</v>
      </c>
    </row>
    <row r="27" spans="1:20" ht="10.5" customHeight="1">
      <c r="A27" s="12">
        <v>301009</v>
      </c>
      <c r="B27" s="11" t="s">
        <v>33</v>
      </c>
      <c r="C27" s="20">
        <v>6293</v>
      </c>
      <c r="D27" s="20">
        <v>4672</v>
      </c>
      <c r="E27" s="20">
        <v>4664</v>
      </c>
      <c r="F27" s="20">
        <v>8</v>
      </c>
      <c r="G27" s="20">
        <v>0</v>
      </c>
      <c r="H27" s="20">
        <v>8</v>
      </c>
      <c r="I27" s="20">
        <v>8</v>
      </c>
      <c r="J27" s="20">
        <v>0</v>
      </c>
      <c r="K27" s="20">
        <v>0</v>
      </c>
      <c r="L27" s="20">
        <v>5</v>
      </c>
      <c r="M27" s="20">
        <v>5</v>
      </c>
      <c r="N27" s="20">
        <v>3</v>
      </c>
      <c r="O27" s="20">
        <v>2</v>
      </c>
      <c r="P27" s="20">
        <v>0</v>
      </c>
      <c r="Q27" s="20">
        <v>0</v>
      </c>
      <c r="R27" s="20">
        <v>0</v>
      </c>
      <c r="S27" s="20">
        <v>0</v>
      </c>
      <c r="T27" s="21">
        <v>0</v>
      </c>
    </row>
    <row r="28" spans="1:20" ht="10.5" customHeight="1">
      <c r="A28" s="12">
        <v>301010</v>
      </c>
      <c r="B28" s="11" t="s">
        <v>34</v>
      </c>
      <c r="C28" s="20">
        <v>10776</v>
      </c>
      <c r="D28" s="20">
        <v>8129</v>
      </c>
      <c r="E28" s="20">
        <v>8122</v>
      </c>
      <c r="F28" s="20">
        <v>7</v>
      </c>
      <c r="G28" s="20">
        <v>0</v>
      </c>
      <c r="H28" s="20">
        <v>7</v>
      </c>
      <c r="I28" s="20">
        <v>5</v>
      </c>
      <c r="J28" s="20">
        <v>0</v>
      </c>
      <c r="K28" s="20">
        <v>2</v>
      </c>
      <c r="L28" s="20">
        <v>19</v>
      </c>
      <c r="M28" s="20">
        <v>19</v>
      </c>
      <c r="N28" s="20">
        <v>14</v>
      </c>
      <c r="O28" s="20">
        <v>3</v>
      </c>
      <c r="P28" s="20">
        <v>2</v>
      </c>
      <c r="Q28" s="20">
        <v>0</v>
      </c>
      <c r="R28" s="20">
        <v>0</v>
      </c>
      <c r="S28" s="20">
        <v>0</v>
      </c>
      <c r="T28" s="21">
        <v>0</v>
      </c>
    </row>
    <row r="29" spans="1:20" ht="10.5" customHeight="1">
      <c r="A29" s="12">
        <v>301011</v>
      </c>
      <c r="B29" s="11" t="s">
        <v>79</v>
      </c>
      <c r="C29" s="20">
        <v>10035</v>
      </c>
      <c r="D29" s="20">
        <v>7420</v>
      </c>
      <c r="E29" s="20">
        <v>7411</v>
      </c>
      <c r="F29" s="20">
        <v>9</v>
      </c>
      <c r="G29" s="20">
        <v>0</v>
      </c>
      <c r="H29" s="20">
        <v>9</v>
      </c>
      <c r="I29" s="20">
        <v>5</v>
      </c>
      <c r="J29" s="20">
        <v>2</v>
      </c>
      <c r="K29" s="20">
        <v>2</v>
      </c>
      <c r="L29" s="20">
        <v>16</v>
      </c>
      <c r="M29" s="20">
        <v>16</v>
      </c>
      <c r="N29" s="20">
        <v>11</v>
      </c>
      <c r="O29" s="20">
        <v>3</v>
      </c>
      <c r="P29" s="20">
        <v>2</v>
      </c>
      <c r="Q29" s="20">
        <v>0</v>
      </c>
      <c r="R29" s="20">
        <v>0</v>
      </c>
      <c r="S29" s="20">
        <v>0</v>
      </c>
      <c r="T29" s="21">
        <v>0</v>
      </c>
    </row>
    <row r="30" spans="1:20" ht="10.5" customHeight="1">
      <c r="A30" s="12">
        <v>301012</v>
      </c>
      <c r="B30" s="11" t="s">
        <v>35</v>
      </c>
      <c r="C30" s="20">
        <v>13282</v>
      </c>
      <c r="D30" s="20">
        <v>10082</v>
      </c>
      <c r="E30" s="20">
        <v>10078</v>
      </c>
      <c r="F30" s="20">
        <v>4</v>
      </c>
      <c r="G30" s="20">
        <v>0</v>
      </c>
      <c r="H30" s="20">
        <v>4</v>
      </c>
      <c r="I30" s="20">
        <v>4</v>
      </c>
      <c r="J30" s="20">
        <v>0</v>
      </c>
      <c r="K30" s="20">
        <v>0</v>
      </c>
      <c r="L30" s="20">
        <v>32</v>
      </c>
      <c r="M30" s="20">
        <v>32</v>
      </c>
      <c r="N30" s="20">
        <v>25</v>
      </c>
      <c r="O30" s="20">
        <v>7</v>
      </c>
      <c r="P30" s="20">
        <v>0</v>
      </c>
      <c r="Q30" s="20">
        <v>0</v>
      </c>
      <c r="R30" s="20">
        <v>0</v>
      </c>
      <c r="S30" s="20">
        <v>0</v>
      </c>
      <c r="T30" s="21">
        <v>0</v>
      </c>
    </row>
    <row r="31" spans="1:20" ht="10.5" customHeight="1">
      <c r="A31" s="12">
        <v>301013</v>
      </c>
      <c r="B31" s="11" t="s">
        <v>36</v>
      </c>
      <c r="C31" s="20">
        <v>8007</v>
      </c>
      <c r="D31" s="20">
        <v>5889</v>
      </c>
      <c r="E31" s="20">
        <v>5881</v>
      </c>
      <c r="F31" s="20">
        <v>8</v>
      </c>
      <c r="G31" s="20">
        <v>0</v>
      </c>
      <c r="H31" s="20">
        <v>8</v>
      </c>
      <c r="I31" s="20">
        <v>8</v>
      </c>
      <c r="J31" s="20">
        <v>0</v>
      </c>
      <c r="K31" s="20">
        <v>0</v>
      </c>
      <c r="L31" s="20">
        <v>17</v>
      </c>
      <c r="M31" s="20">
        <v>17</v>
      </c>
      <c r="N31" s="20">
        <v>11</v>
      </c>
      <c r="O31" s="20">
        <v>6</v>
      </c>
      <c r="P31" s="20">
        <v>0</v>
      </c>
      <c r="Q31" s="20">
        <v>0</v>
      </c>
      <c r="R31" s="20">
        <v>0</v>
      </c>
      <c r="S31" s="20">
        <v>0</v>
      </c>
      <c r="T31" s="21">
        <v>0</v>
      </c>
    </row>
    <row r="32" spans="1:20" ht="10.5" customHeight="1">
      <c r="A32" s="12">
        <v>301014</v>
      </c>
      <c r="B32" s="11" t="s">
        <v>37</v>
      </c>
      <c r="C32" s="20">
        <v>6529</v>
      </c>
      <c r="D32" s="20">
        <v>4851</v>
      </c>
      <c r="E32" s="20">
        <v>4843</v>
      </c>
      <c r="F32" s="20">
        <v>8</v>
      </c>
      <c r="G32" s="20">
        <v>0</v>
      </c>
      <c r="H32" s="20">
        <v>8</v>
      </c>
      <c r="I32" s="20">
        <v>8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1">
        <v>0</v>
      </c>
    </row>
    <row r="33" spans="1:20" ht="10.5" customHeight="1">
      <c r="A33" s="12">
        <v>302300</v>
      </c>
      <c r="B33" s="10" t="s">
        <v>38</v>
      </c>
      <c r="C33" s="18">
        <f>SUM(C34:C41)</f>
        <v>60076</v>
      </c>
      <c r="D33" s="18">
        <f aca="true" t="shared" si="2" ref="D33:T33">SUM(D34:D41)</f>
        <v>46109</v>
      </c>
      <c r="E33" s="18">
        <f t="shared" si="2"/>
        <v>46023</v>
      </c>
      <c r="F33" s="18">
        <f t="shared" si="2"/>
        <v>86</v>
      </c>
      <c r="G33" s="18">
        <f t="shared" si="2"/>
        <v>0</v>
      </c>
      <c r="H33" s="18">
        <f t="shared" si="2"/>
        <v>86</v>
      </c>
      <c r="I33" s="18">
        <f t="shared" si="2"/>
        <v>84</v>
      </c>
      <c r="J33" s="18">
        <f t="shared" si="2"/>
        <v>1</v>
      </c>
      <c r="K33" s="18">
        <f t="shared" si="2"/>
        <v>1</v>
      </c>
      <c r="L33" s="18">
        <f t="shared" si="2"/>
        <v>124</v>
      </c>
      <c r="M33" s="18">
        <f t="shared" si="2"/>
        <v>124</v>
      </c>
      <c r="N33" s="18">
        <f t="shared" si="2"/>
        <v>92</v>
      </c>
      <c r="O33" s="18">
        <f t="shared" si="2"/>
        <v>31</v>
      </c>
      <c r="P33" s="18">
        <f t="shared" si="2"/>
        <v>1</v>
      </c>
      <c r="Q33" s="18">
        <f t="shared" si="2"/>
        <v>0</v>
      </c>
      <c r="R33" s="18">
        <f t="shared" si="2"/>
        <v>0</v>
      </c>
      <c r="S33" s="18">
        <f t="shared" si="2"/>
        <v>0</v>
      </c>
      <c r="T33" s="19">
        <f t="shared" si="2"/>
        <v>0</v>
      </c>
    </row>
    <row r="34" spans="1:20" ht="10.5" customHeight="1">
      <c r="A34" s="12">
        <v>302301</v>
      </c>
      <c r="B34" s="11" t="s">
        <v>68</v>
      </c>
      <c r="C34" s="20">
        <v>14681</v>
      </c>
      <c r="D34" s="20">
        <v>11752</v>
      </c>
      <c r="E34" s="20">
        <v>11745</v>
      </c>
      <c r="F34" s="20">
        <v>7</v>
      </c>
      <c r="G34" s="20">
        <v>0</v>
      </c>
      <c r="H34" s="20">
        <v>7</v>
      </c>
      <c r="I34" s="20">
        <v>7</v>
      </c>
      <c r="J34" s="20">
        <v>0</v>
      </c>
      <c r="K34" s="20">
        <v>0</v>
      </c>
      <c r="L34" s="20">
        <v>28</v>
      </c>
      <c r="M34" s="20">
        <v>28</v>
      </c>
      <c r="N34" s="20">
        <v>10</v>
      </c>
      <c r="O34" s="20">
        <v>18</v>
      </c>
      <c r="P34" s="20">
        <v>0</v>
      </c>
      <c r="Q34" s="20">
        <v>0</v>
      </c>
      <c r="R34" s="20">
        <v>0</v>
      </c>
      <c r="S34" s="20">
        <v>0</v>
      </c>
      <c r="T34" s="21">
        <v>0</v>
      </c>
    </row>
    <row r="35" spans="1:20" ht="10.5" customHeight="1">
      <c r="A35" s="12">
        <v>302302</v>
      </c>
      <c r="B35" s="11" t="s">
        <v>39</v>
      </c>
      <c r="C35" s="20">
        <v>5863</v>
      </c>
      <c r="D35" s="20">
        <v>4505</v>
      </c>
      <c r="E35" s="20">
        <v>4504</v>
      </c>
      <c r="F35" s="20">
        <v>1</v>
      </c>
      <c r="G35" s="20">
        <v>0</v>
      </c>
      <c r="H35" s="20">
        <v>1</v>
      </c>
      <c r="I35" s="20">
        <v>1</v>
      </c>
      <c r="J35" s="20">
        <v>0</v>
      </c>
      <c r="K35" s="20">
        <v>0</v>
      </c>
      <c r="L35" s="20">
        <v>8</v>
      </c>
      <c r="M35" s="20">
        <v>8</v>
      </c>
      <c r="N35" s="20">
        <v>5</v>
      </c>
      <c r="O35" s="20">
        <v>3</v>
      </c>
      <c r="P35" s="20">
        <v>0</v>
      </c>
      <c r="Q35" s="20">
        <v>0</v>
      </c>
      <c r="R35" s="20">
        <v>0</v>
      </c>
      <c r="S35" s="20">
        <v>0</v>
      </c>
      <c r="T35" s="21">
        <v>0</v>
      </c>
    </row>
    <row r="36" spans="1:20" ht="10.5" customHeight="1">
      <c r="A36" s="12">
        <v>302303</v>
      </c>
      <c r="B36" s="11" t="s">
        <v>40</v>
      </c>
      <c r="C36" s="20">
        <v>4081</v>
      </c>
      <c r="D36" s="20">
        <v>3041</v>
      </c>
      <c r="E36" s="20">
        <v>3033</v>
      </c>
      <c r="F36" s="20">
        <v>8</v>
      </c>
      <c r="G36" s="20">
        <v>0</v>
      </c>
      <c r="H36" s="20">
        <v>8</v>
      </c>
      <c r="I36" s="20">
        <v>8</v>
      </c>
      <c r="J36" s="20">
        <v>0</v>
      </c>
      <c r="K36" s="20">
        <v>0</v>
      </c>
      <c r="L36" s="20">
        <v>10</v>
      </c>
      <c r="M36" s="20">
        <v>10</v>
      </c>
      <c r="N36" s="20">
        <v>9</v>
      </c>
      <c r="O36" s="20">
        <v>1</v>
      </c>
      <c r="P36" s="20">
        <v>0</v>
      </c>
      <c r="Q36" s="20">
        <v>0</v>
      </c>
      <c r="R36" s="20">
        <v>0</v>
      </c>
      <c r="S36" s="20">
        <v>0</v>
      </c>
      <c r="T36" s="21">
        <v>0</v>
      </c>
    </row>
    <row r="37" spans="1:20" ht="10.5" customHeight="1">
      <c r="A37" s="12">
        <v>302304</v>
      </c>
      <c r="B37" s="11" t="s">
        <v>41</v>
      </c>
      <c r="C37" s="20">
        <v>5214</v>
      </c>
      <c r="D37" s="20">
        <v>3966</v>
      </c>
      <c r="E37" s="20">
        <v>3953</v>
      </c>
      <c r="F37" s="20">
        <v>13</v>
      </c>
      <c r="G37" s="20">
        <v>0</v>
      </c>
      <c r="H37" s="20">
        <v>13</v>
      </c>
      <c r="I37" s="20">
        <v>13</v>
      </c>
      <c r="J37" s="20">
        <v>0</v>
      </c>
      <c r="K37" s="20">
        <v>0</v>
      </c>
      <c r="L37" s="20">
        <v>5</v>
      </c>
      <c r="M37" s="20">
        <v>5</v>
      </c>
      <c r="N37" s="20">
        <v>2</v>
      </c>
      <c r="O37" s="20">
        <v>3</v>
      </c>
      <c r="P37" s="20">
        <v>0</v>
      </c>
      <c r="Q37" s="20">
        <v>0</v>
      </c>
      <c r="R37" s="20">
        <v>0</v>
      </c>
      <c r="S37" s="20">
        <v>0</v>
      </c>
      <c r="T37" s="21">
        <v>0</v>
      </c>
    </row>
    <row r="38" spans="1:20" ht="10.5" customHeight="1">
      <c r="A38" s="12">
        <v>302305</v>
      </c>
      <c r="B38" s="11" t="s">
        <v>42</v>
      </c>
      <c r="C38" s="20">
        <v>2126</v>
      </c>
      <c r="D38" s="20">
        <v>1681</v>
      </c>
      <c r="E38" s="20">
        <v>1644</v>
      </c>
      <c r="F38" s="20">
        <v>37</v>
      </c>
      <c r="G38" s="20">
        <v>0</v>
      </c>
      <c r="H38" s="20">
        <v>37</v>
      </c>
      <c r="I38" s="20">
        <v>36</v>
      </c>
      <c r="J38" s="20">
        <v>1</v>
      </c>
      <c r="K38" s="20">
        <v>0</v>
      </c>
      <c r="L38" s="20">
        <v>10</v>
      </c>
      <c r="M38" s="20">
        <v>10</v>
      </c>
      <c r="N38" s="20">
        <v>8</v>
      </c>
      <c r="O38" s="20">
        <v>2</v>
      </c>
      <c r="P38" s="20">
        <v>0</v>
      </c>
      <c r="Q38" s="20">
        <v>0</v>
      </c>
      <c r="R38" s="20">
        <v>0</v>
      </c>
      <c r="S38" s="20">
        <v>0</v>
      </c>
      <c r="T38" s="21">
        <v>0</v>
      </c>
    </row>
    <row r="39" spans="1:20" ht="10.5" customHeight="1">
      <c r="A39" s="12">
        <v>302306</v>
      </c>
      <c r="B39" s="11" t="s">
        <v>70</v>
      </c>
      <c r="C39" s="20">
        <v>9204</v>
      </c>
      <c r="D39" s="20">
        <v>6888</v>
      </c>
      <c r="E39" s="20">
        <v>6883</v>
      </c>
      <c r="F39" s="20">
        <v>5</v>
      </c>
      <c r="G39" s="20">
        <v>0</v>
      </c>
      <c r="H39" s="20">
        <v>5</v>
      </c>
      <c r="I39" s="20">
        <v>5</v>
      </c>
      <c r="J39" s="20">
        <v>0</v>
      </c>
      <c r="K39" s="20">
        <v>0</v>
      </c>
      <c r="L39" s="20">
        <v>12</v>
      </c>
      <c r="M39" s="20">
        <v>12</v>
      </c>
      <c r="N39" s="20">
        <v>10</v>
      </c>
      <c r="O39" s="20">
        <v>2</v>
      </c>
      <c r="P39" s="20">
        <v>0</v>
      </c>
      <c r="Q39" s="20">
        <v>0</v>
      </c>
      <c r="R39" s="20">
        <v>0</v>
      </c>
      <c r="S39" s="20">
        <v>0</v>
      </c>
      <c r="T39" s="21">
        <v>0</v>
      </c>
    </row>
    <row r="40" spans="1:20" ht="10.5" customHeight="1">
      <c r="A40" s="12">
        <v>302307</v>
      </c>
      <c r="B40" s="11" t="s">
        <v>43</v>
      </c>
      <c r="C40" s="20">
        <v>9670</v>
      </c>
      <c r="D40" s="20">
        <v>7340</v>
      </c>
      <c r="E40" s="20">
        <v>7331</v>
      </c>
      <c r="F40" s="20">
        <v>9</v>
      </c>
      <c r="G40" s="20">
        <v>0</v>
      </c>
      <c r="H40" s="20">
        <v>9</v>
      </c>
      <c r="I40" s="20">
        <v>8</v>
      </c>
      <c r="J40" s="20">
        <v>0</v>
      </c>
      <c r="K40" s="20">
        <v>1</v>
      </c>
      <c r="L40" s="20">
        <v>39</v>
      </c>
      <c r="M40" s="20">
        <v>39</v>
      </c>
      <c r="N40" s="20">
        <v>37</v>
      </c>
      <c r="O40" s="20">
        <v>1</v>
      </c>
      <c r="P40" s="20">
        <v>1</v>
      </c>
      <c r="Q40" s="20">
        <v>0</v>
      </c>
      <c r="R40" s="20">
        <v>0</v>
      </c>
      <c r="S40" s="20">
        <v>0</v>
      </c>
      <c r="T40" s="21">
        <v>0</v>
      </c>
    </row>
    <row r="41" spans="1:20" ht="10.5" customHeight="1">
      <c r="A41" s="12">
        <v>302308</v>
      </c>
      <c r="B41" s="11" t="s">
        <v>44</v>
      </c>
      <c r="C41" s="20">
        <v>9237</v>
      </c>
      <c r="D41" s="20">
        <v>6936</v>
      </c>
      <c r="E41" s="20">
        <v>6930</v>
      </c>
      <c r="F41" s="20">
        <v>6</v>
      </c>
      <c r="G41" s="20">
        <v>0</v>
      </c>
      <c r="H41" s="20">
        <v>6</v>
      </c>
      <c r="I41" s="20">
        <v>6</v>
      </c>
      <c r="J41" s="20">
        <v>0</v>
      </c>
      <c r="K41" s="20">
        <v>0</v>
      </c>
      <c r="L41" s="20">
        <v>12</v>
      </c>
      <c r="M41" s="20">
        <v>12</v>
      </c>
      <c r="N41" s="20">
        <v>11</v>
      </c>
      <c r="O41" s="20">
        <v>1</v>
      </c>
      <c r="P41" s="20">
        <v>0</v>
      </c>
      <c r="Q41" s="20">
        <v>0</v>
      </c>
      <c r="R41" s="20">
        <v>0</v>
      </c>
      <c r="S41" s="20">
        <v>0</v>
      </c>
      <c r="T41" s="21">
        <v>0</v>
      </c>
    </row>
    <row r="42" spans="1:20" ht="10.5" customHeight="1">
      <c r="A42" s="12">
        <v>302500</v>
      </c>
      <c r="B42" s="10" t="s">
        <v>45</v>
      </c>
      <c r="C42" s="18">
        <f>SUM(C43:C47)</f>
        <v>54859</v>
      </c>
      <c r="D42" s="18">
        <f aca="true" t="shared" si="3" ref="D42:T42">SUM(D43:D47)</f>
        <v>42185</v>
      </c>
      <c r="E42" s="18">
        <f t="shared" si="3"/>
        <v>42127</v>
      </c>
      <c r="F42" s="18">
        <f t="shared" si="3"/>
        <v>58</v>
      </c>
      <c r="G42" s="18">
        <f t="shared" si="3"/>
        <v>0</v>
      </c>
      <c r="H42" s="18">
        <f t="shared" si="3"/>
        <v>58</v>
      </c>
      <c r="I42" s="18">
        <f t="shared" si="3"/>
        <v>57</v>
      </c>
      <c r="J42" s="18">
        <f t="shared" si="3"/>
        <v>1</v>
      </c>
      <c r="K42" s="18">
        <f t="shared" si="3"/>
        <v>0</v>
      </c>
      <c r="L42" s="18">
        <f t="shared" si="3"/>
        <v>105</v>
      </c>
      <c r="M42" s="18">
        <f t="shared" si="3"/>
        <v>105</v>
      </c>
      <c r="N42" s="18">
        <f t="shared" si="3"/>
        <v>64</v>
      </c>
      <c r="O42" s="18">
        <f t="shared" si="3"/>
        <v>41</v>
      </c>
      <c r="P42" s="18">
        <f t="shared" si="3"/>
        <v>0</v>
      </c>
      <c r="Q42" s="18">
        <f t="shared" si="3"/>
        <v>0</v>
      </c>
      <c r="R42" s="18">
        <f t="shared" si="3"/>
        <v>0</v>
      </c>
      <c r="S42" s="18">
        <f t="shared" si="3"/>
        <v>0</v>
      </c>
      <c r="T42" s="19">
        <f t="shared" si="3"/>
        <v>0</v>
      </c>
    </row>
    <row r="43" spans="1:20" ht="10.5" customHeight="1">
      <c r="A43" s="12">
        <v>302501</v>
      </c>
      <c r="B43" s="11" t="s">
        <v>46</v>
      </c>
      <c r="C43" s="20">
        <v>2861</v>
      </c>
      <c r="D43" s="20">
        <v>2148</v>
      </c>
      <c r="E43" s="20">
        <v>2146</v>
      </c>
      <c r="F43" s="20">
        <v>2</v>
      </c>
      <c r="G43" s="20">
        <v>0</v>
      </c>
      <c r="H43" s="20">
        <v>2</v>
      </c>
      <c r="I43" s="20">
        <v>2</v>
      </c>
      <c r="J43" s="20">
        <v>0</v>
      </c>
      <c r="K43" s="20">
        <v>0</v>
      </c>
      <c r="L43" s="20">
        <v>10</v>
      </c>
      <c r="M43" s="20">
        <v>10</v>
      </c>
      <c r="N43" s="20">
        <v>9</v>
      </c>
      <c r="O43" s="20">
        <v>1</v>
      </c>
      <c r="P43" s="20">
        <v>0</v>
      </c>
      <c r="Q43" s="20">
        <v>0</v>
      </c>
      <c r="R43" s="20">
        <v>0</v>
      </c>
      <c r="S43" s="20">
        <v>0</v>
      </c>
      <c r="T43" s="21">
        <v>0</v>
      </c>
    </row>
    <row r="44" spans="1:20" ht="10.5" customHeight="1">
      <c r="A44" s="12">
        <v>302502</v>
      </c>
      <c r="B44" s="11" t="s">
        <v>47</v>
      </c>
      <c r="C44" s="20">
        <v>6471</v>
      </c>
      <c r="D44" s="20">
        <v>4870</v>
      </c>
      <c r="E44" s="20">
        <v>4862</v>
      </c>
      <c r="F44" s="20">
        <v>8</v>
      </c>
      <c r="G44" s="20">
        <v>0</v>
      </c>
      <c r="H44" s="20">
        <v>8</v>
      </c>
      <c r="I44" s="20">
        <v>8</v>
      </c>
      <c r="J44" s="20">
        <v>0</v>
      </c>
      <c r="K44" s="20">
        <v>0</v>
      </c>
      <c r="L44" s="20">
        <v>15</v>
      </c>
      <c r="M44" s="20">
        <v>15</v>
      </c>
      <c r="N44" s="20">
        <v>12</v>
      </c>
      <c r="O44" s="20">
        <v>3</v>
      </c>
      <c r="P44" s="20">
        <v>0</v>
      </c>
      <c r="Q44" s="20">
        <v>0</v>
      </c>
      <c r="R44" s="20">
        <v>0</v>
      </c>
      <c r="S44" s="20">
        <v>0</v>
      </c>
      <c r="T44" s="21">
        <v>0</v>
      </c>
    </row>
    <row r="45" spans="1:20" ht="10.5" customHeight="1">
      <c r="A45" s="12">
        <v>302503</v>
      </c>
      <c r="B45" s="11" t="s">
        <v>80</v>
      </c>
      <c r="C45" s="20">
        <v>9172</v>
      </c>
      <c r="D45" s="20">
        <v>6855</v>
      </c>
      <c r="E45" s="20">
        <v>6842</v>
      </c>
      <c r="F45" s="20">
        <v>13</v>
      </c>
      <c r="G45" s="20">
        <v>0</v>
      </c>
      <c r="H45" s="20">
        <v>13</v>
      </c>
      <c r="I45" s="20">
        <v>12</v>
      </c>
      <c r="J45" s="20">
        <v>1</v>
      </c>
      <c r="K45" s="20">
        <v>0</v>
      </c>
      <c r="L45" s="20">
        <v>17</v>
      </c>
      <c r="M45" s="20">
        <v>17</v>
      </c>
      <c r="N45" s="20">
        <v>12</v>
      </c>
      <c r="O45" s="20">
        <v>5</v>
      </c>
      <c r="P45" s="20">
        <v>0</v>
      </c>
      <c r="Q45" s="20">
        <v>0</v>
      </c>
      <c r="R45" s="20">
        <v>0</v>
      </c>
      <c r="S45" s="20">
        <v>0</v>
      </c>
      <c r="T45" s="21">
        <v>0</v>
      </c>
    </row>
    <row r="46" spans="1:20" ht="10.5" customHeight="1">
      <c r="A46" s="12">
        <v>302504</v>
      </c>
      <c r="B46" s="11" t="s">
        <v>48</v>
      </c>
      <c r="C46" s="20">
        <v>30143</v>
      </c>
      <c r="D46" s="20">
        <v>23608</v>
      </c>
      <c r="E46" s="20">
        <v>23584</v>
      </c>
      <c r="F46" s="20">
        <v>24</v>
      </c>
      <c r="G46" s="20">
        <v>0</v>
      </c>
      <c r="H46" s="20">
        <v>24</v>
      </c>
      <c r="I46" s="20">
        <v>24</v>
      </c>
      <c r="J46" s="20">
        <v>0</v>
      </c>
      <c r="K46" s="20">
        <v>0</v>
      </c>
      <c r="L46" s="20">
        <v>48</v>
      </c>
      <c r="M46" s="20">
        <v>48</v>
      </c>
      <c r="N46" s="20">
        <v>23</v>
      </c>
      <c r="O46" s="20">
        <v>25</v>
      </c>
      <c r="P46" s="20">
        <v>0</v>
      </c>
      <c r="Q46" s="20">
        <v>0</v>
      </c>
      <c r="R46" s="20">
        <v>0</v>
      </c>
      <c r="S46" s="20">
        <v>0</v>
      </c>
      <c r="T46" s="21">
        <v>0</v>
      </c>
    </row>
    <row r="47" spans="1:20" ht="10.5" customHeight="1">
      <c r="A47" s="12">
        <v>302505</v>
      </c>
      <c r="B47" s="11" t="s">
        <v>49</v>
      </c>
      <c r="C47" s="20">
        <v>6212</v>
      </c>
      <c r="D47" s="20">
        <v>4704</v>
      </c>
      <c r="E47" s="20">
        <v>4693</v>
      </c>
      <c r="F47" s="20">
        <v>11</v>
      </c>
      <c r="G47" s="20">
        <v>0</v>
      </c>
      <c r="H47" s="20">
        <v>11</v>
      </c>
      <c r="I47" s="20">
        <v>11</v>
      </c>
      <c r="J47" s="20">
        <v>0</v>
      </c>
      <c r="K47" s="20">
        <v>0</v>
      </c>
      <c r="L47" s="20">
        <v>15</v>
      </c>
      <c r="M47" s="20">
        <v>15</v>
      </c>
      <c r="N47" s="20">
        <v>8</v>
      </c>
      <c r="O47" s="20">
        <v>7</v>
      </c>
      <c r="P47" s="20">
        <v>0</v>
      </c>
      <c r="Q47" s="20">
        <v>0</v>
      </c>
      <c r="R47" s="20">
        <v>0</v>
      </c>
      <c r="S47" s="20">
        <v>0</v>
      </c>
      <c r="T47" s="21">
        <v>0</v>
      </c>
    </row>
    <row r="48" spans="1:20" ht="10.5" customHeight="1">
      <c r="A48" s="12">
        <v>302700</v>
      </c>
      <c r="B48" s="10" t="s">
        <v>50</v>
      </c>
      <c r="C48" s="18">
        <f>SUM(C49:C57)</f>
        <v>85231</v>
      </c>
      <c r="D48" s="18">
        <f aca="true" t="shared" si="4" ref="D48:T48">SUM(D49:D57)</f>
        <v>65301</v>
      </c>
      <c r="E48" s="18">
        <f t="shared" si="4"/>
        <v>65229</v>
      </c>
      <c r="F48" s="18">
        <f t="shared" si="4"/>
        <v>72</v>
      </c>
      <c r="G48" s="18">
        <f t="shared" si="4"/>
        <v>2</v>
      </c>
      <c r="H48" s="18">
        <f t="shared" si="4"/>
        <v>70</v>
      </c>
      <c r="I48" s="18">
        <f t="shared" si="4"/>
        <v>60</v>
      </c>
      <c r="J48" s="18">
        <f t="shared" si="4"/>
        <v>1</v>
      </c>
      <c r="K48" s="18">
        <f t="shared" si="4"/>
        <v>9</v>
      </c>
      <c r="L48" s="18">
        <f t="shared" si="4"/>
        <v>184</v>
      </c>
      <c r="M48" s="18">
        <f t="shared" si="4"/>
        <v>184</v>
      </c>
      <c r="N48" s="18">
        <f t="shared" si="4"/>
        <v>122</v>
      </c>
      <c r="O48" s="18">
        <f t="shared" si="4"/>
        <v>53</v>
      </c>
      <c r="P48" s="18">
        <f t="shared" si="4"/>
        <v>9</v>
      </c>
      <c r="Q48" s="18">
        <f t="shared" si="4"/>
        <v>0</v>
      </c>
      <c r="R48" s="18">
        <f t="shared" si="4"/>
        <v>0</v>
      </c>
      <c r="S48" s="18">
        <f t="shared" si="4"/>
        <v>0</v>
      </c>
      <c r="T48" s="19">
        <f t="shared" si="4"/>
        <v>0</v>
      </c>
    </row>
    <row r="49" spans="1:20" ht="10.5" customHeight="1">
      <c r="A49" s="12">
        <v>302701</v>
      </c>
      <c r="B49" s="11" t="s">
        <v>71</v>
      </c>
      <c r="C49" s="20">
        <v>30301</v>
      </c>
      <c r="D49" s="20">
        <v>24163</v>
      </c>
      <c r="E49" s="20">
        <v>24143</v>
      </c>
      <c r="F49" s="20">
        <v>20</v>
      </c>
      <c r="G49" s="20">
        <v>0</v>
      </c>
      <c r="H49" s="20">
        <v>20</v>
      </c>
      <c r="I49" s="20">
        <v>15</v>
      </c>
      <c r="J49" s="20">
        <v>1</v>
      </c>
      <c r="K49" s="20">
        <v>4</v>
      </c>
      <c r="L49" s="20">
        <v>62</v>
      </c>
      <c r="M49" s="20">
        <v>62</v>
      </c>
      <c r="N49" s="20">
        <v>27</v>
      </c>
      <c r="O49" s="20">
        <v>31</v>
      </c>
      <c r="P49" s="20">
        <v>4</v>
      </c>
      <c r="Q49" s="20">
        <v>0</v>
      </c>
      <c r="R49" s="20">
        <v>0</v>
      </c>
      <c r="S49" s="20">
        <v>0</v>
      </c>
      <c r="T49" s="21">
        <v>0</v>
      </c>
    </row>
    <row r="50" spans="1:20" ht="10.5" customHeight="1">
      <c r="A50" s="12">
        <v>302702</v>
      </c>
      <c r="B50" s="11" t="s">
        <v>51</v>
      </c>
      <c r="C50" s="20">
        <v>6269</v>
      </c>
      <c r="D50" s="20">
        <v>4700</v>
      </c>
      <c r="E50" s="20">
        <v>4691</v>
      </c>
      <c r="F50" s="20">
        <v>9</v>
      </c>
      <c r="G50" s="20">
        <v>0</v>
      </c>
      <c r="H50" s="20">
        <v>9</v>
      </c>
      <c r="I50" s="20">
        <v>9</v>
      </c>
      <c r="J50" s="20">
        <v>0</v>
      </c>
      <c r="K50" s="20">
        <v>0</v>
      </c>
      <c r="L50" s="20">
        <v>6</v>
      </c>
      <c r="M50" s="20">
        <v>6</v>
      </c>
      <c r="N50" s="20">
        <v>3</v>
      </c>
      <c r="O50" s="20">
        <v>3</v>
      </c>
      <c r="P50" s="20">
        <v>0</v>
      </c>
      <c r="Q50" s="20">
        <v>0</v>
      </c>
      <c r="R50" s="20">
        <v>0</v>
      </c>
      <c r="S50" s="20">
        <v>0</v>
      </c>
      <c r="T50" s="21">
        <v>0</v>
      </c>
    </row>
    <row r="51" spans="1:20" ht="10.5" customHeight="1">
      <c r="A51" s="12">
        <v>302703</v>
      </c>
      <c r="B51" s="11" t="s">
        <v>52</v>
      </c>
      <c r="C51" s="20">
        <v>6520</v>
      </c>
      <c r="D51" s="20">
        <v>5046</v>
      </c>
      <c r="E51" s="20">
        <v>5034</v>
      </c>
      <c r="F51" s="20">
        <v>12</v>
      </c>
      <c r="G51" s="20">
        <v>0</v>
      </c>
      <c r="H51" s="20">
        <v>12</v>
      </c>
      <c r="I51" s="20">
        <v>10</v>
      </c>
      <c r="J51" s="20">
        <v>0</v>
      </c>
      <c r="K51" s="20">
        <v>2</v>
      </c>
      <c r="L51" s="20">
        <v>69</v>
      </c>
      <c r="M51" s="20">
        <v>69</v>
      </c>
      <c r="N51" s="20">
        <v>61</v>
      </c>
      <c r="O51" s="20">
        <v>6</v>
      </c>
      <c r="P51" s="20">
        <v>2</v>
      </c>
      <c r="Q51" s="20">
        <v>0</v>
      </c>
      <c r="R51" s="20">
        <v>0</v>
      </c>
      <c r="S51" s="20">
        <v>0</v>
      </c>
      <c r="T51" s="21">
        <v>0</v>
      </c>
    </row>
    <row r="52" spans="1:20" ht="10.5" customHeight="1">
      <c r="A52" s="12">
        <v>302704</v>
      </c>
      <c r="B52" s="11" t="s">
        <v>53</v>
      </c>
      <c r="C52" s="20">
        <v>5418</v>
      </c>
      <c r="D52" s="20">
        <v>4114</v>
      </c>
      <c r="E52" s="20">
        <v>4108</v>
      </c>
      <c r="F52" s="20">
        <v>6</v>
      </c>
      <c r="G52" s="20">
        <v>0</v>
      </c>
      <c r="H52" s="20">
        <v>6</v>
      </c>
      <c r="I52" s="20">
        <v>4</v>
      </c>
      <c r="J52" s="20">
        <v>0</v>
      </c>
      <c r="K52" s="20">
        <v>2</v>
      </c>
      <c r="L52" s="20">
        <v>6</v>
      </c>
      <c r="M52" s="20">
        <v>6</v>
      </c>
      <c r="N52" s="20">
        <v>4</v>
      </c>
      <c r="O52" s="20">
        <v>0</v>
      </c>
      <c r="P52" s="20">
        <v>2</v>
      </c>
      <c r="Q52" s="20">
        <v>0</v>
      </c>
      <c r="R52" s="20">
        <v>0</v>
      </c>
      <c r="S52" s="20">
        <v>0</v>
      </c>
      <c r="T52" s="21">
        <v>0</v>
      </c>
    </row>
    <row r="53" spans="1:20" ht="10.5" customHeight="1">
      <c r="A53" s="12">
        <v>302705</v>
      </c>
      <c r="B53" s="11" t="s">
        <v>54</v>
      </c>
      <c r="C53" s="20">
        <v>6504</v>
      </c>
      <c r="D53" s="20">
        <v>4806</v>
      </c>
      <c r="E53" s="20">
        <v>4802</v>
      </c>
      <c r="F53" s="20">
        <v>4</v>
      </c>
      <c r="G53" s="20">
        <v>0</v>
      </c>
      <c r="H53" s="20">
        <v>4</v>
      </c>
      <c r="I53" s="20">
        <v>4</v>
      </c>
      <c r="J53" s="20">
        <v>0</v>
      </c>
      <c r="K53" s="20">
        <v>0</v>
      </c>
      <c r="L53" s="20">
        <v>7</v>
      </c>
      <c r="M53" s="20">
        <v>7</v>
      </c>
      <c r="N53" s="20">
        <v>6</v>
      </c>
      <c r="O53" s="20">
        <v>1</v>
      </c>
      <c r="P53" s="20">
        <v>0</v>
      </c>
      <c r="Q53" s="20">
        <v>0</v>
      </c>
      <c r="R53" s="20">
        <v>0</v>
      </c>
      <c r="S53" s="20">
        <v>0</v>
      </c>
      <c r="T53" s="21">
        <v>0</v>
      </c>
    </row>
    <row r="54" spans="1:20" ht="10.5" customHeight="1">
      <c r="A54" s="12">
        <v>302706</v>
      </c>
      <c r="B54" s="11" t="s">
        <v>55</v>
      </c>
      <c r="C54" s="20">
        <v>4182</v>
      </c>
      <c r="D54" s="20">
        <v>3130</v>
      </c>
      <c r="E54" s="20">
        <v>3120</v>
      </c>
      <c r="F54" s="20">
        <v>10</v>
      </c>
      <c r="G54" s="20">
        <v>0</v>
      </c>
      <c r="H54" s="20">
        <v>10</v>
      </c>
      <c r="I54" s="20">
        <v>9</v>
      </c>
      <c r="J54" s="20">
        <v>0</v>
      </c>
      <c r="K54" s="20">
        <v>1</v>
      </c>
      <c r="L54" s="20">
        <v>4</v>
      </c>
      <c r="M54" s="20">
        <v>4</v>
      </c>
      <c r="N54" s="20">
        <v>3</v>
      </c>
      <c r="O54" s="20">
        <v>0</v>
      </c>
      <c r="P54" s="20">
        <v>1</v>
      </c>
      <c r="Q54" s="20">
        <v>0</v>
      </c>
      <c r="R54" s="20">
        <v>0</v>
      </c>
      <c r="S54" s="20">
        <v>0</v>
      </c>
      <c r="T54" s="21">
        <v>0</v>
      </c>
    </row>
    <row r="55" spans="1:20" ht="10.5" customHeight="1">
      <c r="A55" s="12">
        <v>302707</v>
      </c>
      <c r="B55" s="11" t="s">
        <v>56</v>
      </c>
      <c r="C55" s="20">
        <v>10579</v>
      </c>
      <c r="D55" s="20">
        <v>7986</v>
      </c>
      <c r="E55" s="20">
        <v>7979</v>
      </c>
      <c r="F55" s="20">
        <v>7</v>
      </c>
      <c r="G55" s="20">
        <v>0</v>
      </c>
      <c r="H55" s="20">
        <v>7</v>
      </c>
      <c r="I55" s="20">
        <v>7</v>
      </c>
      <c r="J55" s="20">
        <v>0</v>
      </c>
      <c r="K55" s="20">
        <v>0</v>
      </c>
      <c r="L55" s="20">
        <v>14</v>
      </c>
      <c r="M55" s="20">
        <v>14</v>
      </c>
      <c r="N55" s="20">
        <v>11</v>
      </c>
      <c r="O55" s="20">
        <v>3</v>
      </c>
      <c r="P55" s="20">
        <v>0</v>
      </c>
      <c r="Q55" s="20">
        <v>0</v>
      </c>
      <c r="R55" s="20">
        <v>0</v>
      </c>
      <c r="S55" s="20">
        <v>0</v>
      </c>
      <c r="T55" s="21">
        <v>0</v>
      </c>
    </row>
    <row r="56" spans="1:20" ht="10.5" customHeight="1">
      <c r="A56" s="12">
        <v>302708</v>
      </c>
      <c r="B56" s="11" t="s">
        <v>72</v>
      </c>
      <c r="C56" s="20">
        <v>7572</v>
      </c>
      <c r="D56" s="20">
        <v>5541</v>
      </c>
      <c r="E56" s="20">
        <v>5540</v>
      </c>
      <c r="F56" s="20">
        <v>1</v>
      </c>
      <c r="G56" s="20">
        <v>0</v>
      </c>
      <c r="H56" s="20">
        <v>1</v>
      </c>
      <c r="I56" s="20">
        <v>1</v>
      </c>
      <c r="J56" s="20">
        <v>0</v>
      </c>
      <c r="K56" s="20">
        <v>0</v>
      </c>
      <c r="L56" s="20">
        <v>12</v>
      </c>
      <c r="M56" s="20">
        <v>12</v>
      </c>
      <c r="N56" s="20">
        <v>4</v>
      </c>
      <c r="O56" s="20">
        <v>8</v>
      </c>
      <c r="P56" s="20">
        <v>0</v>
      </c>
      <c r="Q56" s="20">
        <v>0</v>
      </c>
      <c r="R56" s="20">
        <v>0</v>
      </c>
      <c r="S56" s="20">
        <v>0</v>
      </c>
      <c r="T56" s="21">
        <v>0</v>
      </c>
    </row>
    <row r="57" spans="1:20" ht="10.5" customHeight="1">
      <c r="A57" s="12">
        <v>302709</v>
      </c>
      <c r="B57" s="11" t="s">
        <v>57</v>
      </c>
      <c r="C57" s="20">
        <v>7886</v>
      </c>
      <c r="D57" s="20">
        <v>5815</v>
      </c>
      <c r="E57" s="20">
        <v>5812</v>
      </c>
      <c r="F57" s="20">
        <v>3</v>
      </c>
      <c r="G57" s="20">
        <v>2</v>
      </c>
      <c r="H57" s="20">
        <v>1</v>
      </c>
      <c r="I57" s="20">
        <v>1</v>
      </c>
      <c r="J57" s="20">
        <v>0</v>
      </c>
      <c r="K57" s="20">
        <v>0</v>
      </c>
      <c r="L57" s="20">
        <v>4</v>
      </c>
      <c r="M57" s="20">
        <v>4</v>
      </c>
      <c r="N57" s="20">
        <v>3</v>
      </c>
      <c r="O57" s="20">
        <v>1</v>
      </c>
      <c r="P57" s="20">
        <v>0</v>
      </c>
      <c r="Q57" s="20">
        <v>0</v>
      </c>
      <c r="R57" s="20">
        <v>0</v>
      </c>
      <c r="S57" s="20">
        <v>0</v>
      </c>
      <c r="T57" s="21">
        <v>0</v>
      </c>
    </row>
    <row r="58" spans="1:20" ht="10.5" customHeight="1">
      <c r="A58" s="12">
        <v>303000</v>
      </c>
      <c r="B58" s="10" t="s">
        <v>58</v>
      </c>
      <c r="C58" s="18">
        <f>SUM(C59:C63)</f>
        <v>74817</v>
      </c>
      <c r="D58" s="18">
        <f aca="true" t="shared" si="5" ref="D58:T58">SUM(D59:D63)</f>
        <v>57950</v>
      </c>
      <c r="E58" s="18">
        <f t="shared" si="5"/>
        <v>57889</v>
      </c>
      <c r="F58" s="18">
        <f t="shared" si="5"/>
        <v>61</v>
      </c>
      <c r="G58" s="18">
        <f t="shared" si="5"/>
        <v>0</v>
      </c>
      <c r="H58" s="18">
        <f t="shared" si="5"/>
        <v>61</v>
      </c>
      <c r="I58" s="18">
        <f t="shared" si="5"/>
        <v>61</v>
      </c>
      <c r="J58" s="18">
        <f t="shared" si="5"/>
        <v>0</v>
      </c>
      <c r="K58" s="18">
        <f t="shared" si="5"/>
        <v>0</v>
      </c>
      <c r="L58" s="18">
        <f t="shared" si="5"/>
        <v>90</v>
      </c>
      <c r="M58" s="18">
        <f t="shared" si="5"/>
        <v>90</v>
      </c>
      <c r="N58" s="18">
        <f t="shared" si="5"/>
        <v>48</v>
      </c>
      <c r="O58" s="18">
        <f t="shared" si="5"/>
        <v>42</v>
      </c>
      <c r="P58" s="18">
        <f t="shared" si="5"/>
        <v>0</v>
      </c>
      <c r="Q58" s="18">
        <f t="shared" si="5"/>
        <v>0</v>
      </c>
      <c r="R58" s="18">
        <f t="shared" si="5"/>
        <v>0</v>
      </c>
      <c r="S58" s="18">
        <f t="shared" si="5"/>
        <v>0</v>
      </c>
      <c r="T58" s="19">
        <f t="shared" si="5"/>
        <v>0</v>
      </c>
    </row>
    <row r="59" spans="1:20" ht="10.5" customHeight="1">
      <c r="A59" s="12">
        <v>303001</v>
      </c>
      <c r="B59" s="11" t="s">
        <v>59</v>
      </c>
      <c r="C59" s="20">
        <v>6245</v>
      </c>
      <c r="D59" s="20">
        <v>4612</v>
      </c>
      <c r="E59" s="20">
        <v>4608</v>
      </c>
      <c r="F59" s="20">
        <v>4</v>
      </c>
      <c r="G59" s="20">
        <v>0</v>
      </c>
      <c r="H59" s="20">
        <v>4</v>
      </c>
      <c r="I59" s="20">
        <v>4</v>
      </c>
      <c r="J59" s="20">
        <v>0</v>
      </c>
      <c r="K59" s="20">
        <v>0</v>
      </c>
      <c r="L59" s="20">
        <v>1</v>
      </c>
      <c r="M59" s="20">
        <v>1</v>
      </c>
      <c r="N59" s="20">
        <v>0</v>
      </c>
      <c r="O59" s="20">
        <v>1</v>
      </c>
      <c r="P59" s="20">
        <v>0</v>
      </c>
      <c r="Q59" s="20">
        <v>0</v>
      </c>
      <c r="R59" s="20">
        <v>0</v>
      </c>
      <c r="S59" s="20">
        <v>0</v>
      </c>
      <c r="T59" s="21">
        <v>0</v>
      </c>
    </row>
    <row r="60" spans="1:20" ht="10.5" customHeight="1">
      <c r="A60" s="12">
        <v>303002</v>
      </c>
      <c r="B60" s="11" t="s">
        <v>60</v>
      </c>
      <c r="C60" s="20">
        <v>10522</v>
      </c>
      <c r="D60" s="20">
        <v>8154</v>
      </c>
      <c r="E60" s="20">
        <v>8129</v>
      </c>
      <c r="F60" s="20">
        <v>25</v>
      </c>
      <c r="G60" s="20">
        <v>0</v>
      </c>
      <c r="H60" s="20">
        <v>25</v>
      </c>
      <c r="I60" s="20">
        <v>25</v>
      </c>
      <c r="J60" s="20">
        <v>0</v>
      </c>
      <c r="K60" s="20">
        <v>0</v>
      </c>
      <c r="L60" s="20">
        <v>8</v>
      </c>
      <c r="M60" s="20">
        <v>8</v>
      </c>
      <c r="N60" s="20">
        <v>0</v>
      </c>
      <c r="O60" s="20">
        <v>8</v>
      </c>
      <c r="P60" s="20">
        <v>0</v>
      </c>
      <c r="Q60" s="20">
        <v>0</v>
      </c>
      <c r="R60" s="20">
        <v>0</v>
      </c>
      <c r="S60" s="20">
        <v>0</v>
      </c>
      <c r="T60" s="21">
        <v>0</v>
      </c>
    </row>
    <row r="61" spans="1:20" ht="10.5" customHeight="1">
      <c r="A61" s="12">
        <v>303003</v>
      </c>
      <c r="B61" s="11" t="s">
        <v>61</v>
      </c>
      <c r="C61" s="20">
        <v>6678</v>
      </c>
      <c r="D61" s="20">
        <v>5057</v>
      </c>
      <c r="E61" s="20">
        <v>5049</v>
      </c>
      <c r="F61" s="20">
        <v>8</v>
      </c>
      <c r="G61" s="20">
        <v>0</v>
      </c>
      <c r="H61" s="20">
        <v>8</v>
      </c>
      <c r="I61" s="20">
        <v>8</v>
      </c>
      <c r="J61" s="20">
        <v>0</v>
      </c>
      <c r="K61" s="20">
        <v>0</v>
      </c>
      <c r="L61" s="20">
        <v>3</v>
      </c>
      <c r="M61" s="20">
        <v>3</v>
      </c>
      <c r="N61" s="20">
        <v>0</v>
      </c>
      <c r="O61" s="20">
        <v>3</v>
      </c>
      <c r="P61" s="20">
        <v>0</v>
      </c>
      <c r="Q61" s="20">
        <v>0</v>
      </c>
      <c r="R61" s="20">
        <v>0</v>
      </c>
      <c r="S61" s="20">
        <v>0</v>
      </c>
      <c r="T61" s="21">
        <v>0</v>
      </c>
    </row>
    <row r="62" spans="1:20" ht="10.5" customHeight="1">
      <c r="A62" s="12">
        <v>303004</v>
      </c>
      <c r="B62" s="11" t="s">
        <v>62</v>
      </c>
      <c r="C62" s="20">
        <v>7389</v>
      </c>
      <c r="D62" s="20">
        <v>5650</v>
      </c>
      <c r="E62" s="20">
        <v>5640</v>
      </c>
      <c r="F62" s="20">
        <v>10</v>
      </c>
      <c r="G62" s="20">
        <v>0</v>
      </c>
      <c r="H62" s="20">
        <v>10</v>
      </c>
      <c r="I62" s="20">
        <v>10</v>
      </c>
      <c r="J62" s="20">
        <v>0</v>
      </c>
      <c r="K62" s="20">
        <v>0</v>
      </c>
      <c r="L62" s="20">
        <v>9</v>
      </c>
      <c r="M62" s="20">
        <v>9</v>
      </c>
      <c r="N62" s="20">
        <v>7</v>
      </c>
      <c r="O62" s="20">
        <v>2</v>
      </c>
      <c r="P62" s="20">
        <v>0</v>
      </c>
      <c r="Q62" s="20">
        <v>0</v>
      </c>
      <c r="R62" s="20">
        <v>0</v>
      </c>
      <c r="S62" s="20">
        <v>0</v>
      </c>
      <c r="T62" s="21">
        <v>0</v>
      </c>
    </row>
    <row r="63" spans="1:20" ht="10.5" customHeight="1">
      <c r="A63" s="12">
        <v>303005</v>
      </c>
      <c r="B63" s="11" t="s">
        <v>63</v>
      </c>
      <c r="C63" s="20">
        <v>43983</v>
      </c>
      <c r="D63" s="20">
        <v>34477</v>
      </c>
      <c r="E63" s="20">
        <v>34463</v>
      </c>
      <c r="F63" s="20">
        <v>14</v>
      </c>
      <c r="G63" s="20">
        <v>0</v>
      </c>
      <c r="H63" s="20">
        <v>14</v>
      </c>
      <c r="I63" s="20">
        <v>14</v>
      </c>
      <c r="J63" s="20">
        <v>0</v>
      </c>
      <c r="K63" s="20">
        <v>0</v>
      </c>
      <c r="L63" s="20">
        <v>69</v>
      </c>
      <c r="M63" s="20">
        <v>69</v>
      </c>
      <c r="N63" s="20">
        <v>41</v>
      </c>
      <c r="O63" s="20">
        <v>28</v>
      </c>
      <c r="P63" s="20">
        <v>0</v>
      </c>
      <c r="Q63" s="20">
        <v>0</v>
      </c>
      <c r="R63" s="20">
        <v>0</v>
      </c>
      <c r="S63" s="20">
        <v>0</v>
      </c>
      <c r="T63" s="21">
        <v>0</v>
      </c>
    </row>
    <row r="64" spans="1:20" ht="10.5" customHeight="1" thickBot="1">
      <c r="A64" s="13">
        <v>306201</v>
      </c>
      <c r="B64" s="14" t="s">
        <v>64</v>
      </c>
      <c r="C64" s="20">
        <v>80916</v>
      </c>
      <c r="D64" s="20">
        <v>65048</v>
      </c>
      <c r="E64" s="20">
        <v>65031</v>
      </c>
      <c r="F64" s="20">
        <v>17</v>
      </c>
      <c r="G64" s="20">
        <v>1</v>
      </c>
      <c r="H64" s="20">
        <v>16</v>
      </c>
      <c r="I64" s="20">
        <v>12</v>
      </c>
      <c r="J64" s="20">
        <v>0</v>
      </c>
      <c r="K64" s="20">
        <v>4</v>
      </c>
      <c r="L64" s="20">
        <v>176</v>
      </c>
      <c r="M64" s="20">
        <v>176</v>
      </c>
      <c r="N64" s="20">
        <v>87</v>
      </c>
      <c r="O64" s="20">
        <v>85</v>
      </c>
      <c r="P64" s="20">
        <v>4</v>
      </c>
      <c r="Q64" s="20">
        <v>0</v>
      </c>
      <c r="R64" s="20">
        <v>0</v>
      </c>
      <c r="S64" s="20">
        <v>0</v>
      </c>
      <c r="T64" s="21">
        <v>0</v>
      </c>
    </row>
    <row r="65" spans="1:20" ht="12.75" customHeight="1">
      <c r="A65" s="15"/>
      <c r="B65" s="16" t="s">
        <v>66</v>
      </c>
      <c r="C65" s="22">
        <f>+C6+C18+C33+C42+C48+C58+C64</f>
        <v>571981</v>
      </c>
      <c r="D65" s="22">
        <f aca="true" t="shared" si="6" ref="D65:T65">+D6+D18+D33+D42+D48+D58+D64</f>
        <v>440887</v>
      </c>
      <c r="E65" s="22">
        <f t="shared" si="6"/>
        <v>440377</v>
      </c>
      <c r="F65" s="22">
        <f t="shared" si="6"/>
        <v>510</v>
      </c>
      <c r="G65" s="22">
        <f t="shared" si="6"/>
        <v>4</v>
      </c>
      <c r="H65" s="22">
        <f t="shared" si="6"/>
        <v>506</v>
      </c>
      <c r="I65" s="22">
        <f t="shared" si="6"/>
        <v>466</v>
      </c>
      <c r="J65" s="22">
        <f t="shared" si="6"/>
        <v>11</v>
      </c>
      <c r="K65" s="22">
        <f t="shared" si="6"/>
        <v>29</v>
      </c>
      <c r="L65" s="22">
        <f t="shared" si="6"/>
        <v>1020</v>
      </c>
      <c r="M65" s="22">
        <f t="shared" si="6"/>
        <v>1020</v>
      </c>
      <c r="N65" s="22">
        <f t="shared" si="6"/>
        <v>634</v>
      </c>
      <c r="O65" s="22">
        <f t="shared" si="6"/>
        <v>357</v>
      </c>
      <c r="P65" s="22">
        <f t="shared" si="6"/>
        <v>29</v>
      </c>
      <c r="Q65" s="22">
        <f t="shared" si="6"/>
        <v>0</v>
      </c>
      <c r="R65" s="22">
        <f t="shared" si="6"/>
        <v>0</v>
      </c>
      <c r="S65" s="22">
        <f t="shared" si="6"/>
        <v>0</v>
      </c>
      <c r="T65" s="22">
        <f t="shared" si="6"/>
        <v>0</v>
      </c>
    </row>
    <row r="66" spans="1:20" ht="12.75">
      <c r="A66" s="23" t="s">
        <v>13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</row>
    <row r="67" ht="12.75">
      <c r="M67" s="17"/>
    </row>
    <row r="68" spans="3:13" ht="12.75">
      <c r="C68" s="17"/>
      <c r="D68" s="17"/>
      <c r="F68" s="17"/>
      <c r="H68" s="17"/>
      <c r="M68" s="17"/>
    </row>
    <row r="69" spans="3:4" ht="12.75">
      <c r="C69" s="17"/>
      <c r="D69" s="17"/>
    </row>
    <row r="71" ht="12.75">
      <c r="D71" s="17"/>
    </row>
    <row r="72" ht="12.75">
      <c r="D72" s="17"/>
    </row>
  </sheetData>
  <sheetProtection/>
  <mergeCells count="17">
    <mergeCell ref="A66:T66"/>
    <mergeCell ref="A1:B1"/>
    <mergeCell ref="M1:T1"/>
    <mergeCell ref="B3:B5"/>
    <mergeCell ref="A3:A5"/>
    <mergeCell ref="H3:T3"/>
    <mergeCell ref="F4:F5"/>
    <mergeCell ref="E4:E5"/>
    <mergeCell ref="D4:D5"/>
    <mergeCell ref="H4:K4"/>
    <mergeCell ref="A2:T2"/>
    <mergeCell ref="C3:C5"/>
    <mergeCell ref="D3:G3"/>
    <mergeCell ref="G4:G5"/>
    <mergeCell ref="M4:P4"/>
    <mergeCell ref="Q4:T4"/>
    <mergeCell ref="L4:L5"/>
  </mergeCells>
  <printOptions/>
  <pageMargins left="0.39" right="0.25" top="0.18" bottom="0.25" header="0.18" footer="0.25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Delegatura KBW w Koninie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DKBW Konin</dc:creator>
  <cp:keywords/>
  <dc:description/>
  <cp:lastModifiedBy>Anna Deręgowska</cp:lastModifiedBy>
  <cp:lastPrinted>2005-07-11T11:12:26Z</cp:lastPrinted>
  <dcterms:created xsi:type="dcterms:W3CDTF">2004-07-01T06:52:15Z</dcterms:created>
  <dcterms:modified xsi:type="dcterms:W3CDTF">2005-07-08T07:12:36Z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